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18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_FilterDatabase" localSheetId="6" hidden="1">'基本（经济）6'!$A$6:$F$36</definedName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  <definedName name="_xlnm.Print_Titles" localSheetId="18">专项资金18!$1:$6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<sst xmlns="http://schemas.openxmlformats.org/spreadsheetml/2006/main" count="807" uniqueCount="402">
  <si>
    <t>2023年昌图县水利局部门预算批复表</t>
  </si>
  <si>
    <t xml:space="preserve">收支预算总表   </t>
  </si>
  <si>
    <t>表1</t>
  </si>
  <si>
    <t>部门名称：昌图县水利局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</si>
  <si>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</si>
  <si>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</si>
  <si>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</si>
  <si>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</si>
  <si>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</si>
  <si>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</si>
  <si>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</si>
  <si>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</si>
  <si>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二、农林水支出</t>
  </si>
  <si>
    <t>三、国有资本经营预算拨款收入</t>
  </si>
  <si>
    <t>三、住房保障支出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</si>
  <si>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</si>
  <si>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</si>
  <si>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</si>
  <si>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</si>
  <si>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</si>
  <si>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</si>
  <si>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</si>
  <si>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</si>
  <si>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</si>
  <si>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</si>
  <si>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</si>
  <si>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</si>
  <si>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</si>
  <si>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</si>
  <si>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</si>
  <si>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</si>
  <si>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</si>
  <si>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</si>
  <si>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</si>
  <si>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</si>
  <si>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</si>
  <si>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</si>
  <si>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</si>
  <si>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</si>
  <si>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</si>
  <si>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</si>
  <si>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</si>
  <si>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</si>
  <si>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</si>
  <si>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</si>
  <si>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</si>
  <si>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昌图县水利局本级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</si>
  <si>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</si>
  <si>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</si>
  <si>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</si>
  <si>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</si>
  <si>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</si>
  <si>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</si>
  <si>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</si>
  <si>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</si>
  <si>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208</t>
  </si>
  <si>
    <t>社会保障和就业支出</t>
  </si>
  <si>
    <t xml:space="preserve">  20805</t>
  </si>
  <si>
    <t>行政事业单位养老支出</t>
  </si>
  <si>
    <t xml:space="preserve">    2080505</t>
  </si>
  <si>
    <t>机关事业单位基本养老保险缴费支出</t>
  </si>
  <si>
    <t xml:space="preserve">  20808</t>
  </si>
  <si>
    <t>抚恤</t>
  </si>
  <si>
    <t xml:space="preserve">    2080802</t>
  </si>
  <si>
    <t>伤残抚恤</t>
  </si>
  <si>
    <t>213</t>
  </si>
  <si>
    <t>农林水支出</t>
  </si>
  <si>
    <t xml:space="preserve">  21303</t>
  </si>
  <si>
    <t>水利</t>
  </si>
  <si>
    <t xml:space="preserve">    2130301</t>
  </si>
  <si>
    <t>行政运行</t>
  </si>
  <si>
    <t xml:space="preserve">    2130399</t>
  </si>
  <si>
    <t>其他水利支出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</si>
  <si>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</si>
  <si>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</si>
  <si>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</si>
  <si>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</si>
  <si>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</si>
  <si>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</si>
  <si>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210</t>
  </si>
  <si>
    <t>卫生健康支出</t>
  </si>
  <si>
    <t xml:space="preserve">  21011</t>
  </si>
  <si>
    <t>行政事业单位医疗</t>
  </si>
  <si>
    <t xml:space="preserve">    2101101</t>
  </si>
  <si>
    <t>行政单位医疗</t>
  </si>
  <si>
    <t xml:space="preserve">    2101103</t>
  </si>
  <si>
    <t>公务员医疗补助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</si>
  <si>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</si>
  <si>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</si>
  <si>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</si>
  <si>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</si>
  <si>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</si>
  <si>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</si>
  <si>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</si>
  <si>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</si>
  <si>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(二)农林水支出</t>
  </si>
  <si>
    <t>（三）国有资本经营预算拨款收入</t>
  </si>
  <si>
    <t>(三)住房保障支出</t>
  </si>
  <si>
    <t>二、上年结转</t>
  </si>
  <si>
    <t>二、年终结转结余</t>
  </si>
  <si>
    <t>一般公共预算支出表</t>
  </si>
  <si>
    <t>表5</t>
  </si>
  <si>
    <t>本年一般公共预算支出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</si>
  <si>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</si>
  <si>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</si>
  <si>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</si>
  <si>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</si>
  <si>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</si>
  <si>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</si>
  <si>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</si>
  <si>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</si>
  <si>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21303</t>
  </si>
  <si>
    <t xml:space="preserve">  水利</t>
  </si>
  <si>
    <t>2130301</t>
  </si>
  <si>
    <t xml:space="preserve">    行政运行</t>
  </si>
  <si>
    <t>2130399</t>
  </si>
  <si>
    <t xml:space="preserve">    其他水利支出</t>
  </si>
  <si>
    <t>22102</t>
  </si>
  <si>
    <t xml:space="preserve">  住房改革支出</t>
  </si>
  <si>
    <t>2210201</t>
  </si>
  <si>
    <t xml:space="preserve">    住房公积金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</si>
  <si>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</si>
  <si>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</si>
  <si>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</si>
  <si>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</si>
  <si>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</si>
  <si>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</si>
  <si>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</si>
  <si>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</si>
  <si>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</si>
  <si>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</si>
  <si>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</si>
  <si>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</si>
  <si>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</si>
  <si>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</si>
  <si>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</si>
  <si>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</si>
  <si>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 xml:space="preserve">  公务员医疗补助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</si>
  <si>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</si>
  <si>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</si>
  <si>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</si>
  <si>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</si>
  <si>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</si>
  <si>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</si>
  <si>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</si>
  <si>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</si>
  <si>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</si>
  <si>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</si>
  <si>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</si>
  <si>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</si>
  <si>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</si>
  <si>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</si>
  <si>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</si>
  <si>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</si>
  <si>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</si>
  <si>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</si>
  <si>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</si>
  <si>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</si>
  <si>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</si>
  <si>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</si>
  <si>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</si>
  <si>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</si>
  <si>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</si>
  <si>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</si>
  <si>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</si>
  <si>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</si>
  <si>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</si>
  <si>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</si>
  <si>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</si>
  <si>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</si>
  <si>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</si>
  <si>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</si>
  <si>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</si>
  <si>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</si>
  <si>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</si>
  <si>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</si>
  <si>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</si>
  <si>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</si>
  <si>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</si>
  <si>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</si>
  <si>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30309</t>
  </si>
  <si>
    <t xml:space="preserve">  奖励金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</si>
  <si>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</si>
  <si>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</si>
  <si>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</si>
  <si>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</si>
  <si>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</si>
  <si>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</si>
  <si>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</si>
  <si>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</si>
  <si>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</si>
  <si>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</si>
  <si>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</si>
  <si>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</si>
  <si>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</si>
  <si>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</si>
  <si>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</si>
  <si>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</si>
  <si>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工作经费</t>
  </si>
  <si>
    <t>2024年河长制工作经费</t>
  </si>
  <si>
    <t xml:space="preserve">  办公设备购置</t>
  </si>
  <si>
    <t>支出功能分类预算表</t>
  </si>
  <si>
    <t>表10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</si>
  <si>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</si>
  <si>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</si>
  <si>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</si>
  <si>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</si>
  <si>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</si>
  <si>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</si>
  <si>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</si>
  <si>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</si>
  <si>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</si>
  <si>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50199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</si>
  <si>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</si>
  <si>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</si>
  <si>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</si>
  <si>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</si>
  <si>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</si>
  <si>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50203</t>
  </si>
  <si>
    <t xml:space="preserve">  50206</t>
  </si>
  <si>
    <t>委托业务费</t>
  </si>
  <si>
    <t xml:space="preserve">  50208</t>
  </si>
  <si>
    <t xml:space="preserve">  50299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</si>
  <si>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</si>
  <si>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</si>
  <si>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</si>
  <si>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</si>
  <si>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</si>
  <si>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机关资本性支出</t>
  </si>
  <si>
    <t>设备购置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</si>
  <si>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</si>
  <si>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</si>
  <si>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</si>
  <si>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</si>
  <si>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</si>
  <si>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</si>
  <si>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</si>
  <si>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30112</t>
  </si>
  <si>
    <t xml:space="preserve">  30113</t>
  </si>
  <si>
    <t xml:space="preserve">  30199</t>
  </si>
  <si>
    <t xml:space="preserve">  30201</t>
  </si>
  <si>
    <t xml:space="preserve">  30202</t>
  </si>
  <si>
    <t xml:space="preserve">  30207</t>
  </si>
  <si>
    <t xml:space="preserve">  30211</t>
  </si>
  <si>
    <t xml:space="preserve">  30215</t>
  </si>
  <si>
    <t xml:space="preserve">  30216</t>
  </si>
  <si>
    <t xml:space="preserve">  30217</t>
  </si>
  <si>
    <t xml:space="preserve">  30226</t>
  </si>
  <si>
    <t xml:space="preserve">  30229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</si>
  <si>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</si>
  <si>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</si>
  <si>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</si>
  <si>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</si>
  <si>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</si>
  <si>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</si>
  <si>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</si>
  <si>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 xml:space="preserve">  30309</t>
  </si>
  <si>
    <t>310</t>
  </si>
  <si>
    <t>资本性支出</t>
  </si>
  <si>
    <t xml:space="preserve">  31002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</si>
  <si>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</si>
  <si>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</si>
  <si>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</si>
  <si>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</si>
  <si>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</si>
  <si>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</si>
  <si>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</si>
  <si>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</si>
  <si>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</si>
  <si>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</si>
  <si>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</si>
  <si>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</si>
  <si>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045001昌图县水利局本级-211224000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</si>
  <si>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</si>
  <si>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</si>
  <si>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</si>
  <si>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</si>
  <si>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</si>
  <si>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基本支出人员经费（其他）</t>
  </si>
  <si>
    <t>基本支出公用经费（保运转）</t>
  </si>
  <si>
    <t>基本支出公用经费（刚性）</t>
  </si>
  <si>
    <t>基本支出公用经费（其他）</t>
  </si>
  <si>
    <t>年度绩效目标</t>
  </si>
  <si>
    <t>2023年完成基本支出不超预算，项目指标完成率达标，人员经费部超预算。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</si>
  <si>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</si>
  <si>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</si>
  <si>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</si>
  <si>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</si>
  <si>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</si>
  <si>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</si>
  <si>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</si>
  <si>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</si>
  <si>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</si>
  <si>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</si>
  <si>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</si>
  <si>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</si>
  <si>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</si>
  <si>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</si>
  <si>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</si>
  <si>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</si>
  <si>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</si>
  <si>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</si>
  <si>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</si>
  <si>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</si>
  <si>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</si>
  <si>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</si>
  <si>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</si>
  <si>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</si>
  <si>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</si>
  <si>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</si>
  <si>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</si>
  <si>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</si>
  <si>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</si>
  <si>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</si>
  <si>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</si>
  <si>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</si>
  <si>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</si>
  <si>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</si>
  <si>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</si>
  <si>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</si>
  <si>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</si>
  <si>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</si>
  <si>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</si>
  <si>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</si>
  <si>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</si>
  <si>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部门内控制度有效性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</si>
  <si>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</si>
  <si>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</si>
  <si>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</si>
  <si>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</si>
  <si>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</si>
  <si>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</si>
  <si>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</si>
  <si>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</si>
  <si>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</si>
  <si>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</si>
  <si>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</si>
  <si>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</si>
  <si>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生态效益</t>
  </si>
  <si>
    <t>新建项目符合绿色渔业发展方向的比率</t>
  </si>
  <si>
    <t>&gt;=</t>
  </si>
  <si>
    <t>90</t>
  </si>
  <si>
    <t>社会公众满意度</t>
  </si>
  <si>
    <t>科技服务群众总体满意度</t>
  </si>
  <si>
    <t>可持续性</t>
  </si>
  <si>
    <t>创新驱动发展</t>
  </si>
  <si>
    <t>科技成果转化政策激励人才</t>
  </si>
  <si>
    <t>部门预算项目（政策）绩效目标表</t>
  </si>
  <si>
    <t>表17</t>
  </si>
  <si>
    <t>项目(政策)名称</t>
  </si>
  <si>
    <t>主管部门</t>
  </si>
  <si>
    <t>昌图县水利局</t>
  </si>
  <si>
    <t>实施单位</t>
  </si>
  <si>
    <t xml:space="preserve">预算资金情况 </t>
  </si>
  <si>
    <t>总体目标</t>
  </si>
  <si>
    <t>河长制提高工作效益 提高社会公众满意度</t>
  </si>
  <si>
    <t>绩效指标</t>
  </si>
  <si>
    <t>运算
符号</t>
  </si>
  <si>
    <t>度量
单位</t>
  </si>
  <si>
    <t>产出指标</t>
  </si>
  <si>
    <t>成本指标</t>
  </si>
  <si>
    <t>培训成本</t>
  </si>
  <si>
    <t>1000</t>
  </si>
  <si>
    <t>元</t>
  </si>
  <si>
    <t>宣传成本</t>
  </si>
  <si>
    <t>1</t>
  </si>
  <si>
    <t>万元</t>
  </si>
  <si>
    <t>水土流失动态监测业务成本</t>
  </si>
  <si>
    <t>效益指标</t>
  </si>
  <si>
    <t>经济效益指标</t>
  </si>
  <si>
    <t>提高水资源利用率</t>
  </si>
  <si>
    <t>良好</t>
  </si>
  <si>
    <t>利润增长率</t>
  </si>
  <si>
    <t>满意度指标</t>
  </si>
  <si>
    <t>服务对象满意度指标</t>
  </si>
  <si>
    <t>人民群众满意度</t>
  </si>
  <si>
    <t>河流流域群众满意度</t>
  </si>
  <si>
    <t>2024年水利局工作经费</t>
  </si>
  <si>
    <t>促进水利事业发展</t>
  </si>
  <si>
    <t>数量指标</t>
  </si>
  <si>
    <t>水库维修养护、消除防洪隐患数</t>
  </si>
  <si>
    <t>座</t>
  </si>
  <si>
    <t>完成水利工程数量及规模</t>
  </si>
  <si>
    <t>个</t>
  </si>
  <si>
    <t>质量指标</t>
  </si>
  <si>
    <t>水利工程质量安全监督和抽样检测合格率</t>
  </si>
  <si>
    <t>工程设计及施工符合现行国家有关水利设计规范和行业标准率</t>
  </si>
  <si>
    <t>社会效益指标</t>
  </si>
  <si>
    <t>提高农村水利工程、小型水库巡视巡查和日常维护水平</t>
  </si>
  <si>
    <t>符合标准</t>
  </si>
  <si>
    <t>保障水利工程完整及安全运行率</t>
  </si>
  <si>
    <t>95</t>
  </si>
  <si>
    <t>日</t>
  </si>
  <si>
    <t>社会公众满意度指标</t>
  </si>
  <si>
    <t>社会公众满意度明显提高</t>
  </si>
  <si>
    <t>地方政府满意度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</si>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</sst>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>
      <alignment vertical="center"/>
    </xf>
    <xf numFmtId="0" fontId="0" fillId="0" borderId="4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top"/>
    </xf>
    <xf numFmtId="2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13" workbookViewId="0">
      <selection activeCell="A1" sqref="A1:Q31"/>
    </sheetView>
  </sheetViews>
  <sheetFormatPr defaultColWidth="10" defaultRowHeight="13.5"/>
  <cols>
    <col min="1" max="1" width="4.88333333333333" customWidth="1"/>
    <col min="2" max="2" width="6.24166666666667" customWidth="1"/>
    <col min="3" max="3" width="5.83333333333333" customWidth="1"/>
    <col min="4" max="4" width="6.375" customWidth="1"/>
    <col min="5" max="5" width="6.78333333333333" customWidth="1"/>
    <col min="6" max="6" width="5.83333333333333" customWidth="1"/>
    <col min="7" max="7" width="6.375" customWidth="1"/>
    <col min="8" max="8" width="7.19166666666667" customWidth="1"/>
    <col min="9" max="9" width="7.325" customWidth="1"/>
    <col min="10" max="10" width="7.73333333333333" customWidth="1"/>
    <col min="11" max="11" width="7.45833333333333" customWidth="1"/>
    <col min="12" max="12" width="7.875" customWidth="1"/>
    <col min="13" max="13" width="9.36666666666667" customWidth="1"/>
    <col min="14" max="14" width="9.09166666666667" customWidth="1"/>
    <col min="15" max="15" width="10.7166666666667" customWidth="1"/>
    <col min="16" max="16" width="11.2583333333333" customWidth="1"/>
    <col min="17" max="17" width="9.5" customWidth="1"/>
  </cols>
  <sheetData>
    <row r="1" ht="44.15" customHeight="1" spans="1:17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ht="16.35" customHeight="1" spans="1:17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ht="16.35" customHeight="1" spans="1:17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ht="16.35" customHeight="1" spans="1:1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ht="16.35" customHeight="1" spans="1:17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ht="16.35" customHeight="1" spans="1:17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ht="16.35" customHeight="1" spans="1:17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ht="16.35" customHeight="1" spans="1:17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ht="16.35" customHeight="1" spans="1:17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ht="16.35" customHeight="1" spans="1:17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ht="16.35" customHeight="1" spans="1:17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ht="16.35" customHeight="1" spans="1:17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ht="16.35" customHeight="1" spans="1:17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ht="16.35" customHeight="1" spans="1:17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ht="16.35" customHeight="1" spans="1:17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ht="16.35" customHeight="1" spans="1:17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ht="16.35" customHeight="1" spans="1:17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ht="16.35" customHeight="1" spans="1:17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ht="16.35" customHeight="1" spans="1:17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ht="16.35" customHeight="1" spans="1:17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ht="16.35" customHeight="1" spans="1:17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ht="16.35" customHeight="1" spans="1:17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ht="16.35" customHeight="1" spans="1:17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ht="16.35" customHeight="1" spans="1:17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ht="16.35" customHeight="1" spans="1:17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ht="16.35" customHeight="1" spans="1:17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ht="16.35" customHeight="1" spans="1:17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ht="16.35" customHeight="1" spans="1:17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ht="16.35" customHeight="1" spans="1:17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ht="16.35" customHeight="1" spans="1:17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ht="16.35" customHeight="1" spans="1:17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D7" sqref="D7:D9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82"/>
      <c r="B2" s="82"/>
      <c r="C2" s="82"/>
      <c r="D2" s="82"/>
    </row>
    <row r="3" ht="16.25" customHeight="1" spans="1:4">
      <c r="A3" s="72" t="s">
        <v>2</v>
      </c>
      <c r="B3" s="33"/>
      <c r="C3" s="32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73" t="s">
        <v>5</v>
      </c>
      <c r="B5" s="73"/>
      <c r="C5" s="73" t="s">
        <v>6</v>
      </c>
      <c r="D5" s="73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7" t="s">
        <v>9</v>
      </c>
      <c r="B7" s="11">
        <v>226.61</v>
      </c>
      <c r="C7" s="37" t="s">
        <v>10</v>
      </c>
      <c r="D7" s="11">
        <v>12.16</v>
      </c>
    </row>
    <row r="8" ht="26.05" customHeight="1" spans="1:4">
      <c r="A8" s="37" t="s">
        <v>11</v>
      </c>
      <c r="B8" s="11"/>
      <c r="C8" s="37" t="s">
        <v>12</v>
      </c>
      <c r="D8" s="11">
        <v>205.79</v>
      </c>
    </row>
    <row r="9" ht="26.05" customHeight="1" spans="1:4">
      <c r="A9" s="37" t="s">
        <v>13</v>
      </c>
      <c r="B9" s="11"/>
      <c r="C9" s="37" t="s">
        <v>14</v>
      </c>
      <c r="D9" s="11">
        <v>8.66</v>
      </c>
    </row>
    <row r="10" ht="26.05" customHeight="1" spans="1:4">
      <c r="A10" s="37" t="s">
        <v>15</v>
      </c>
      <c r="B10" s="11"/>
      <c r="C10" s="37"/>
      <c r="D10" s="11"/>
    </row>
    <row r="11" ht="26.05" customHeight="1" spans="1:4">
      <c r="A11" s="37" t="s">
        <v>16</v>
      </c>
      <c r="B11" s="11"/>
      <c r="C11" s="37"/>
      <c r="D11" s="11"/>
    </row>
    <row r="12" ht="26.05" customHeight="1" spans="1:4">
      <c r="A12" s="37" t="s">
        <v>17</v>
      </c>
      <c r="B12" s="11"/>
      <c r="C12" s="37"/>
      <c r="D12" s="11"/>
    </row>
    <row r="13" ht="26.05" customHeight="1" spans="1:4">
      <c r="A13" s="37" t="s">
        <v>18</v>
      </c>
      <c r="B13" s="11"/>
      <c r="C13" s="37"/>
      <c r="D13" s="11"/>
    </row>
    <row r="14" ht="26.05" customHeight="1" spans="1:4">
      <c r="A14" s="37" t="s">
        <v>19</v>
      </c>
      <c r="B14" s="11"/>
      <c r="C14" s="37"/>
      <c r="D14" s="11"/>
    </row>
    <row r="15" ht="26.05" customHeight="1" spans="1:4">
      <c r="A15" s="37" t="s">
        <v>20</v>
      </c>
      <c r="B15" s="11"/>
      <c r="C15" s="37"/>
      <c r="D15" s="11"/>
    </row>
    <row r="16" ht="26.05" customHeight="1" spans="1:4">
      <c r="A16" s="37" t="s">
        <v>21</v>
      </c>
      <c r="B16" s="11"/>
      <c r="C16" s="37"/>
      <c r="D16" s="11"/>
    </row>
    <row r="17" ht="26.05" customHeight="1" spans="1:4">
      <c r="A17" s="8"/>
      <c r="B17" s="11"/>
      <c r="C17" s="64"/>
      <c r="D17" s="83"/>
    </row>
    <row r="18" ht="26.05" customHeight="1" spans="1:4">
      <c r="A18" s="8" t="s">
        <v>22</v>
      </c>
      <c r="B18" s="11">
        <v>226.61</v>
      </c>
      <c r="C18" s="8" t="s">
        <v>23</v>
      </c>
      <c r="D18" s="11">
        <v>226.61</v>
      </c>
    </row>
    <row r="19" ht="26.05" customHeight="1" spans="1:4">
      <c r="A19" s="37" t="s">
        <v>24</v>
      </c>
      <c r="B19" s="11"/>
      <c r="C19" s="37" t="s">
        <v>25</v>
      </c>
      <c r="D19" s="11"/>
    </row>
    <row r="20" ht="26.05" customHeight="1" spans="1:4">
      <c r="A20" s="84"/>
      <c r="B20" s="11"/>
      <c r="C20" s="84"/>
      <c r="D20" s="85"/>
    </row>
    <row r="21" ht="26.05" customHeight="1" spans="1:4">
      <c r="A21" s="8" t="s">
        <v>26</v>
      </c>
      <c r="B21" s="11">
        <v>226.61</v>
      </c>
      <c r="C21" s="8" t="s">
        <v>27</v>
      </c>
      <c r="D21" s="11">
        <v>226.61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ySplit="7" topLeftCell="A8" activePane="bottomLeft" state="frozen"/>
      <selection/>
      <selection pane="bottomLeft" activeCell="D11" sqref="D11"/>
    </sheetView>
  </sheetViews>
  <sheetFormatPr defaultColWidth="10" defaultRowHeight="13.5"/>
  <cols>
    <col min="1" max="1" width="19" customWidth="1"/>
    <col min="2" max="2" width="9.49166666666667" customWidth="1"/>
    <col min="3" max="3" width="9.35833333333333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3333333333333" customWidth="1"/>
    <col min="15" max="15" width="7.81666666666667" customWidth="1"/>
    <col min="16" max="16" width="6.1" customWidth="1"/>
    <col min="17" max="19" width="5.125" customWidth="1"/>
    <col min="20" max="20" width="9.76666666666667" customWidth="1"/>
  </cols>
  <sheetData>
    <row r="1" ht="35.85" customHeight="1" spans="1:1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4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81"/>
      <c r="N2" s="38"/>
      <c r="O2" s="38"/>
      <c r="P2" s="38"/>
      <c r="Q2" s="38"/>
      <c r="R2" s="39"/>
      <c r="S2" s="38"/>
    </row>
    <row r="3" ht="16.25" customHeight="1" spans="1:19">
      <c r="A3" s="47" t="s">
        <v>29</v>
      </c>
      <c r="E3" s="34"/>
      <c r="F3" s="34"/>
      <c r="G3" s="34"/>
      <c r="H3" s="34"/>
      <c r="I3" s="34"/>
      <c r="J3" s="34"/>
      <c r="K3" s="34"/>
      <c r="L3" s="34"/>
      <c r="M3" s="32"/>
      <c r="N3" s="32"/>
      <c r="O3" s="32"/>
      <c r="P3" s="6"/>
      <c r="Q3" s="6"/>
      <c r="R3" s="34"/>
      <c r="S3" s="34"/>
    </row>
    <row r="4" ht="16.25" customHeight="1" spans="1:19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9" t="s">
        <v>30</v>
      </c>
      <c r="S4" s="39"/>
    </row>
    <row r="5" ht="32.55" customHeight="1" spans="1:19">
      <c r="A5" s="8" t="s">
        <v>31</v>
      </c>
      <c r="B5" s="36" t="s">
        <v>32</v>
      </c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10" t="s">
        <v>24</v>
      </c>
      <c r="O5" s="10"/>
      <c r="P5" s="10"/>
      <c r="Q5" s="10"/>
      <c r="R5" s="10"/>
      <c r="S5" s="10"/>
    </row>
    <row r="6" ht="32.55" customHeight="1" spans="1:19">
      <c r="A6" s="8"/>
      <c r="B6" s="36"/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36" t="s">
        <v>39</v>
      </c>
      <c r="I6" s="36"/>
      <c r="J6" s="36"/>
      <c r="K6" s="36"/>
      <c r="L6" s="36"/>
      <c r="M6" s="36"/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0" t="s">
        <v>39</v>
      </c>
    </row>
    <row r="7" ht="65.15" customHeight="1" spans="1:19">
      <c r="A7" s="8"/>
      <c r="B7" s="36"/>
      <c r="C7" s="10"/>
      <c r="D7" s="10"/>
      <c r="E7" s="10"/>
      <c r="F7" s="10"/>
      <c r="G7" s="10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/>
      <c r="O7" s="10"/>
      <c r="P7" s="10"/>
      <c r="Q7" s="10"/>
      <c r="R7" s="10"/>
      <c r="S7" s="10"/>
    </row>
    <row r="8" ht="26.05" customHeight="1" spans="1:19">
      <c r="A8" s="8" t="s">
        <v>34</v>
      </c>
      <c r="B8" s="11">
        <v>226.61</v>
      </c>
      <c r="C8" s="11">
        <v>226.61</v>
      </c>
      <c r="D8" s="11">
        <v>226.61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0.7" customHeight="1" spans="1:19">
      <c r="A9" s="37" t="s">
        <v>46</v>
      </c>
      <c r="B9" s="11">
        <v>226.61</v>
      </c>
      <c r="C9" s="11">
        <v>226.61</v>
      </c>
      <c r="D9" s="11">
        <v>226.61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7" width="14.3583333333333" customWidth="1"/>
  </cols>
  <sheetData>
    <row r="1" ht="35.85" customHeight="1" spans="1:7">
      <c r="A1" s="1" t="s">
        <v>47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48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49</v>
      </c>
      <c r="B5" s="8" t="s">
        <v>50</v>
      </c>
      <c r="C5" s="8" t="s">
        <v>34</v>
      </c>
      <c r="D5" s="8" t="s">
        <v>51</v>
      </c>
      <c r="E5" s="8"/>
      <c r="F5" s="8"/>
      <c r="G5" s="8" t="s">
        <v>52</v>
      </c>
    </row>
    <row r="6" ht="26.05" customHeight="1" spans="1:7">
      <c r="A6" s="7"/>
      <c r="B6" s="8"/>
      <c r="C6" s="8"/>
      <c r="D6" s="8" t="s">
        <v>40</v>
      </c>
      <c r="E6" s="8" t="s">
        <v>53</v>
      </c>
      <c r="F6" s="8" t="s">
        <v>54</v>
      </c>
      <c r="G6" s="8"/>
    </row>
    <row r="7" ht="26.05" customHeight="1" spans="1:7">
      <c r="A7" s="64"/>
      <c r="B7" s="10" t="s">
        <v>34</v>
      </c>
      <c r="C7" s="78">
        <f>D7+G7</f>
        <v>226.61</v>
      </c>
      <c r="D7" s="78">
        <f>E7+F7</f>
        <v>216.61</v>
      </c>
      <c r="E7" s="78">
        <f>E8+E13+E17+E20</f>
        <v>158.07</v>
      </c>
      <c r="F7" s="78">
        <f>F8+F13+F17+F20</f>
        <v>58.54</v>
      </c>
      <c r="G7" s="78">
        <v>10</v>
      </c>
    </row>
    <row r="8" ht="26.05" customHeight="1" spans="1:7">
      <c r="A8" s="12" t="s">
        <v>55</v>
      </c>
      <c r="B8" s="37" t="s">
        <v>56</v>
      </c>
      <c r="C8" s="11">
        <v>13.56</v>
      </c>
      <c r="D8" s="11">
        <v>13.56</v>
      </c>
      <c r="E8" s="11">
        <f>E9+E11</f>
        <v>13.3</v>
      </c>
      <c r="F8" s="11"/>
      <c r="G8" s="11"/>
    </row>
    <row r="9" ht="26.05" customHeight="1" spans="1:7">
      <c r="A9" s="12" t="s">
        <v>57</v>
      </c>
      <c r="B9" s="37" t="s">
        <v>58</v>
      </c>
      <c r="C9" s="11">
        <v>12.16</v>
      </c>
      <c r="D9" s="11">
        <v>12.16</v>
      </c>
      <c r="E9" s="11">
        <v>12.16</v>
      </c>
      <c r="F9" s="11"/>
      <c r="G9" s="11"/>
    </row>
    <row r="10" ht="26.05" customHeight="1" spans="1:7">
      <c r="A10" s="12" t="s">
        <v>59</v>
      </c>
      <c r="B10" s="37" t="s">
        <v>60</v>
      </c>
      <c r="C10" s="11">
        <v>12.16</v>
      </c>
      <c r="D10" s="11">
        <v>12.16</v>
      </c>
      <c r="E10" s="11">
        <v>12.16</v>
      </c>
      <c r="F10" s="11"/>
      <c r="G10" s="11"/>
    </row>
    <row r="11" ht="26.05" customHeight="1" spans="1:7">
      <c r="A11" s="12" t="s">
        <v>61</v>
      </c>
      <c r="B11" s="37" t="s">
        <v>62</v>
      </c>
      <c r="C11" s="11">
        <v>1.14</v>
      </c>
      <c r="D11" s="11">
        <v>1.14</v>
      </c>
      <c r="E11" s="11">
        <v>1.14</v>
      </c>
      <c r="F11" s="11"/>
      <c r="G11" s="11"/>
    </row>
    <row r="12" ht="26.05" customHeight="1" spans="1:7">
      <c r="A12" s="12" t="s">
        <v>63</v>
      </c>
      <c r="B12" s="37" t="s">
        <v>64</v>
      </c>
      <c r="C12" s="11">
        <v>1.14</v>
      </c>
      <c r="D12" s="11">
        <v>1.14</v>
      </c>
      <c r="E12" s="11">
        <v>1.14</v>
      </c>
      <c r="F12" s="11"/>
      <c r="G12" s="11"/>
    </row>
    <row r="13" ht="26.05" customHeight="1" spans="1:7">
      <c r="A13" s="12" t="s">
        <v>65</v>
      </c>
      <c r="B13" s="37" t="s">
        <v>66</v>
      </c>
      <c r="C13" s="11">
        <v>186.41</v>
      </c>
      <c r="D13" s="11">
        <v>176.41</v>
      </c>
      <c r="E13" s="11">
        <f>E14</f>
        <v>121.17</v>
      </c>
      <c r="F13" s="11">
        <v>58.54</v>
      </c>
      <c r="G13" s="11">
        <v>10</v>
      </c>
    </row>
    <row r="14" ht="26.05" customHeight="1" spans="1:7">
      <c r="A14" s="12" t="s">
        <v>67</v>
      </c>
      <c r="B14" s="37" t="s">
        <v>68</v>
      </c>
      <c r="C14" s="11">
        <v>176.41</v>
      </c>
      <c r="D14" s="11">
        <v>0</v>
      </c>
      <c r="E14" s="11">
        <f>E15+E16</f>
        <v>121.17</v>
      </c>
      <c r="F14" s="11">
        <v>8.54</v>
      </c>
      <c r="G14" s="11"/>
    </row>
    <row r="15" ht="26.05" customHeight="1" spans="1:7">
      <c r="A15" s="12" t="s">
        <v>69</v>
      </c>
      <c r="B15" s="37" t="s">
        <v>70</v>
      </c>
      <c r="C15" s="11">
        <v>126.41</v>
      </c>
      <c r="D15" s="11">
        <v>126.41</v>
      </c>
      <c r="E15" s="11">
        <f>3.3+117.87</f>
        <v>121.17</v>
      </c>
      <c r="F15" s="11">
        <v>8.54</v>
      </c>
      <c r="G15" s="11"/>
    </row>
    <row r="16" ht="26.05" customHeight="1" spans="1:7">
      <c r="A16" s="12" t="s">
        <v>71</v>
      </c>
      <c r="B16" s="37" t="s">
        <v>72</v>
      </c>
      <c r="C16" s="11">
        <v>60</v>
      </c>
      <c r="D16" s="11">
        <v>0</v>
      </c>
      <c r="E16" s="11"/>
      <c r="F16" s="11">
        <v>50</v>
      </c>
      <c r="G16" s="11">
        <v>10</v>
      </c>
    </row>
    <row r="17" ht="26.05" customHeight="1" spans="1:7">
      <c r="A17" s="12" t="s">
        <v>73</v>
      </c>
      <c r="B17" s="37" t="s">
        <v>74</v>
      </c>
      <c r="C17" s="11">
        <v>8.66</v>
      </c>
      <c r="D17" s="11">
        <v>8.66</v>
      </c>
      <c r="E17" s="11">
        <v>8.66</v>
      </c>
      <c r="F17" s="11"/>
      <c r="G17" s="11"/>
    </row>
    <row r="18" ht="26.05" customHeight="1" spans="1:7">
      <c r="A18" s="12" t="s">
        <v>75</v>
      </c>
      <c r="B18" s="37" t="s">
        <v>76</v>
      </c>
      <c r="C18" s="11">
        <v>8.66</v>
      </c>
      <c r="D18" s="11">
        <v>8.66</v>
      </c>
      <c r="E18" s="11">
        <v>8.66</v>
      </c>
      <c r="F18" s="11"/>
      <c r="G18" s="11"/>
    </row>
    <row r="19" ht="24" customHeight="1" spans="1:7">
      <c r="A19" s="12" t="s">
        <v>77</v>
      </c>
      <c r="B19" s="37" t="s">
        <v>78</v>
      </c>
      <c r="C19" s="11">
        <v>8.66</v>
      </c>
      <c r="D19" s="11">
        <v>8.66</v>
      </c>
      <c r="E19" s="11">
        <v>8.66</v>
      </c>
      <c r="F19" s="11"/>
      <c r="G19" s="11"/>
    </row>
    <row r="20" ht="24" customHeight="1" spans="1:7">
      <c r="A20" s="12" t="s">
        <v>79</v>
      </c>
      <c r="B20" s="37" t="s">
        <v>80</v>
      </c>
      <c r="C20" s="11">
        <v>14.94</v>
      </c>
      <c r="D20" s="11">
        <v>14.94</v>
      </c>
      <c r="E20" s="11">
        <v>14.94</v>
      </c>
      <c r="F20" s="11"/>
      <c r="G20" s="11"/>
    </row>
    <row r="21" ht="24" customHeight="1" spans="1:7">
      <c r="A21" s="53" t="s">
        <v>81</v>
      </c>
      <c r="B21" s="53" t="s">
        <v>82</v>
      </c>
      <c r="C21" s="53">
        <v>14.94</v>
      </c>
      <c r="D21" s="79">
        <v>14.94</v>
      </c>
      <c r="E21" s="53">
        <v>14.94</v>
      </c>
      <c r="F21" s="53"/>
      <c r="G21" s="53"/>
    </row>
    <row r="22" ht="24" customHeight="1" spans="1:7">
      <c r="A22" s="62" t="s">
        <v>83</v>
      </c>
      <c r="B22" s="62" t="s">
        <v>84</v>
      </c>
      <c r="C22" s="62">
        <v>5.34</v>
      </c>
      <c r="D22" s="80">
        <v>5.34</v>
      </c>
      <c r="E22" s="62">
        <v>5.34</v>
      </c>
      <c r="F22" s="62"/>
      <c r="G22" s="62"/>
    </row>
    <row r="23" ht="24" customHeight="1" spans="1:7">
      <c r="A23" s="62" t="s">
        <v>85</v>
      </c>
      <c r="B23" s="62" t="s">
        <v>86</v>
      </c>
      <c r="C23" s="62">
        <v>9.6</v>
      </c>
      <c r="D23" s="80">
        <v>9.6</v>
      </c>
      <c r="E23" s="62">
        <v>9.6</v>
      </c>
      <c r="F23" s="62"/>
      <c r="G23" s="62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25" sqref="A25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1" t="s">
        <v>87</v>
      </c>
      <c r="B1" s="1"/>
      <c r="C1" s="1"/>
      <c r="D1" s="1"/>
    </row>
    <row r="2" ht="16.25" customHeight="1" spans="1:4">
      <c r="A2" s="72"/>
      <c r="B2" s="72"/>
      <c r="C2" s="72"/>
      <c r="D2" s="72"/>
    </row>
    <row r="3" ht="16.25" customHeight="1" spans="1:4">
      <c r="A3" s="72" t="s">
        <v>88</v>
      </c>
      <c r="B3" s="33"/>
      <c r="C3" s="32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73" t="s">
        <v>89</v>
      </c>
      <c r="B5" s="73"/>
      <c r="C5" s="73" t="s">
        <v>6</v>
      </c>
      <c r="D5" s="73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37" t="s">
        <v>90</v>
      </c>
      <c r="B7" s="74">
        <v>226.61</v>
      </c>
      <c r="C7" s="37" t="s">
        <v>91</v>
      </c>
      <c r="D7" s="74">
        <v>226.61</v>
      </c>
    </row>
    <row r="8" ht="26.05" customHeight="1" spans="1:4">
      <c r="A8" s="37" t="s">
        <v>92</v>
      </c>
      <c r="B8" s="74">
        <v>226.61</v>
      </c>
      <c r="C8" s="37" t="s">
        <v>93</v>
      </c>
      <c r="D8" s="11">
        <v>12.16</v>
      </c>
    </row>
    <row r="9" ht="26.05" customHeight="1" spans="1:4">
      <c r="A9" s="37" t="s">
        <v>94</v>
      </c>
      <c r="B9" s="11"/>
      <c r="C9" s="37" t="s">
        <v>95</v>
      </c>
      <c r="D9" s="11">
        <v>205.79</v>
      </c>
    </row>
    <row r="10" ht="26.05" customHeight="1" spans="1:4">
      <c r="A10" s="37" t="s">
        <v>96</v>
      </c>
      <c r="B10" s="11"/>
      <c r="C10" s="37" t="s">
        <v>97</v>
      </c>
      <c r="D10" s="11">
        <v>8.66</v>
      </c>
    </row>
    <row r="11" ht="26.05" customHeight="1" spans="1:4">
      <c r="A11" s="37" t="s">
        <v>98</v>
      </c>
      <c r="B11" s="11"/>
      <c r="C11" s="37"/>
      <c r="D11" s="11"/>
    </row>
    <row r="12" ht="26.05" customHeight="1" spans="1:4">
      <c r="A12" s="37" t="s">
        <v>92</v>
      </c>
      <c r="B12" s="11"/>
      <c r="C12" s="37"/>
      <c r="D12" s="11"/>
    </row>
    <row r="13" ht="26.05" customHeight="1" spans="1:4">
      <c r="A13" s="37" t="s">
        <v>94</v>
      </c>
      <c r="B13" s="11"/>
      <c r="C13" s="37"/>
      <c r="D13" s="11"/>
    </row>
    <row r="14" ht="26.05" customHeight="1" spans="1:4">
      <c r="A14" s="37" t="s">
        <v>96</v>
      </c>
      <c r="B14" s="11"/>
      <c r="C14" s="37"/>
      <c r="D14" s="11"/>
    </row>
    <row r="15" ht="26.05" customHeight="1" spans="1:4">
      <c r="A15" s="75"/>
      <c r="B15" s="76"/>
      <c r="C15" s="75"/>
      <c r="D15" s="77"/>
    </row>
    <row r="16" ht="26.05" customHeight="1" spans="1:4">
      <c r="A16" s="75"/>
      <c r="B16" s="76"/>
      <c r="C16" s="75"/>
      <c r="D16" s="77"/>
    </row>
    <row r="17" ht="26.05" customHeight="1" spans="1:4">
      <c r="A17" s="75"/>
      <c r="B17" s="76"/>
      <c r="C17" s="75" t="s">
        <v>99</v>
      </c>
      <c r="D17" s="74"/>
    </row>
    <row r="18" ht="26.05" customHeight="1" spans="1:4">
      <c r="A18" s="75"/>
      <c r="B18" s="76"/>
      <c r="C18" s="75"/>
      <c r="D18" s="77"/>
    </row>
    <row r="19" ht="26.05" customHeight="1" spans="1:4">
      <c r="A19" s="73" t="s">
        <v>26</v>
      </c>
      <c r="B19" s="74">
        <v>226.61</v>
      </c>
      <c r="C19" s="73" t="s">
        <v>27</v>
      </c>
      <c r="D19" s="74">
        <v>226.61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8" activePane="bottomLeft" state="frozen"/>
      <selection/>
      <selection pane="bottomLeft" activeCell="M15" sqref="M15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8416666666667" customWidth="1"/>
  </cols>
  <sheetData>
    <row r="1" ht="35.85" customHeight="1" spans="1:7">
      <c r="A1" s="1" t="s">
        <v>100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101</v>
      </c>
      <c r="B3" s="4"/>
      <c r="C3" s="4"/>
      <c r="D3" s="4"/>
      <c r="E3" s="4"/>
      <c r="F3" s="4"/>
      <c r="G3" s="4"/>
    </row>
    <row r="4" ht="16.25" customHeight="1" spans="1:7">
      <c r="A4" s="48" t="s">
        <v>3</v>
      </c>
      <c r="B4" s="48"/>
      <c r="C4" s="48"/>
      <c r="D4" s="48"/>
      <c r="E4" s="48"/>
      <c r="F4" s="48"/>
      <c r="G4" s="5" t="s">
        <v>4</v>
      </c>
    </row>
    <row r="5" ht="26.05" customHeight="1" spans="1:7">
      <c r="A5" s="7" t="s">
        <v>49</v>
      </c>
      <c r="B5" s="8" t="s">
        <v>50</v>
      </c>
      <c r="C5" s="8" t="s">
        <v>102</v>
      </c>
      <c r="D5" s="8"/>
      <c r="E5" s="8"/>
      <c r="F5" s="8"/>
      <c r="G5" s="8"/>
    </row>
    <row r="6" ht="26.05" customHeight="1" spans="1:7">
      <c r="A6" s="7"/>
      <c r="B6" s="8"/>
      <c r="C6" s="8" t="s">
        <v>34</v>
      </c>
      <c r="D6" s="8" t="s">
        <v>51</v>
      </c>
      <c r="E6" s="8"/>
      <c r="F6" s="8"/>
      <c r="G6" s="8" t="s">
        <v>52</v>
      </c>
    </row>
    <row r="7" ht="26.05" customHeight="1" spans="1:7">
      <c r="A7" s="7"/>
      <c r="B7" s="8"/>
      <c r="C7" s="8"/>
      <c r="D7" s="8" t="s">
        <v>40</v>
      </c>
      <c r="E7" s="8" t="s">
        <v>53</v>
      </c>
      <c r="F7" s="8" t="s">
        <v>54</v>
      </c>
      <c r="G7" s="8"/>
    </row>
    <row r="8" ht="26.05" customHeight="1" spans="1:7">
      <c r="A8" s="64"/>
      <c r="B8" s="10" t="s">
        <v>34</v>
      </c>
      <c r="C8" s="11">
        <f>C9+C14+C18+C21</f>
        <v>226.61</v>
      </c>
      <c r="D8" s="11">
        <f>D9+D14+D18+D21</f>
        <v>201.67</v>
      </c>
      <c r="E8" s="11">
        <f>E9+E14+E18+E21</f>
        <v>158.07</v>
      </c>
      <c r="F8" s="11">
        <f>F9+F14+F18+F21</f>
        <v>58.54</v>
      </c>
      <c r="G8" s="11">
        <f>G9+G14+G18+G21</f>
        <v>10</v>
      </c>
    </row>
    <row r="9" ht="26.05" customHeight="1" spans="1:7">
      <c r="A9" s="12" t="s">
        <v>55</v>
      </c>
      <c r="B9" s="37" t="s">
        <v>56</v>
      </c>
      <c r="C9" s="11">
        <f>C11+C12</f>
        <v>13.3</v>
      </c>
      <c r="D9" s="11">
        <f>D11+D12</f>
        <v>13.3</v>
      </c>
      <c r="E9" s="11">
        <f>E11+E12</f>
        <v>13.3</v>
      </c>
      <c r="F9" s="11"/>
      <c r="G9" s="11"/>
    </row>
    <row r="10" ht="26.05" customHeight="1" spans="1:7">
      <c r="A10" s="12" t="s">
        <v>103</v>
      </c>
      <c r="B10" s="37" t="s">
        <v>104</v>
      </c>
      <c r="C10" s="11">
        <v>12.16</v>
      </c>
      <c r="D10" s="11">
        <v>12.16</v>
      </c>
      <c r="E10" s="11">
        <v>12.16</v>
      </c>
      <c r="F10" s="11"/>
      <c r="G10" s="11"/>
    </row>
    <row r="11" ht="26.05" customHeight="1" spans="1:7">
      <c r="A11" s="12" t="s">
        <v>105</v>
      </c>
      <c r="B11" s="37" t="s">
        <v>106</v>
      </c>
      <c r="C11" s="11">
        <v>12.16</v>
      </c>
      <c r="D11" s="11">
        <v>12.16</v>
      </c>
      <c r="E11" s="11">
        <v>12.16</v>
      </c>
      <c r="F11" s="11"/>
      <c r="G11" s="11"/>
    </row>
    <row r="12" ht="26.05" customHeight="1" spans="1:7">
      <c r="A12" s="12" t="s">
        <v>107</v>
      </c>
      <c r="B12" s="37" t="s">
        <v>108</v>
      </c>
      <c r="C12" s="11">
        <v>1.14</v>
      </c>
      <c r="D12" s="11">
        <v>1.14</v>
      </c>
      <c r="E12" s="11">
        <v>1.14</v>
      </c>
      <c r="F12" s="11"/>
      <c r="G12" s="11"/>
    </row>
    <row r="13" ht="26.05" customHeight="1" spans="1:7">
      <c r="A13" s="12" t="s">
        <v>109</v>
      </c>
      <c r="B13" s="37" t="s">
        <v>110</v>
      </c>
      <c r="C13" s="11">
        <v>1.14</v>
      </c>
      <c r="D13" s="11">
        <v>1.14</v>
      </c>
      <c r="E13" s="11">
        <v>1.14</v>
      </c>
      <c r="F13" s="11"/>
      <c r="G13" s="11"/>
    </row>
    <row r="14" ht="26.05" customHeight="1" spans="1:7">
      <c r="A14" s="12" t="s">
        <v>65</v>
      </c>
      <c r="B14" s="37" t="s">
        <v>66</v>
      </c>
      <c r="C14" s="11">
        <f>D14+G14</f>
        <v>189.71</v>
      </c>
      <c r="D14" s="11">
        <f>E14+F14</f>
        <v>179.71</v>
      </c>
      <c r="E14" s="11">
        <v>121.17</v>
      </c>
      <c r="F14" s="11">
        <v>58.54</v>
      </c>
      <c r="G14" s="11">
        <v>10</v>
      </c>
    </row>
    <row r="15" ht="26.05" customHeight="1" spans="1:7">
      <c r="A15" s="12" t="s">
        <v>111</v>
      </c>
      <c r="B15" s="37" t="s">
        <v>112</v>
      </c>
      <c r="C15" s="11">
        <f>D15+G15</f>
        <v>189.71</v>
      </c>
      <c r="D15" s="11">
        <f>E15+F15</f>
        <v>179.71</v>
      </c>
      <c r="E15" s="11">
        <v>121.17</v>
      </c>
      <c r="F15" s="11">
        <v>58.54</v>
      </c>
      <c r="G15" s="11">
        <v>10</v>
      </c>
    </row>
    <row r="16" ht="26.05" customHeight="1" spans="1:7">
      <c r="A16" s="12" t="s">
        <v>113</v>
      </c>
      <c r="B16" s="37" t="s">
        <v>114</v>
      </c>
      <c r="C16" s="11">
        <f>D16+G16</f>
        <v>129.71</v>
      </c>
      <c r="D16" s="11">
        <f>E16+F16</f>
        <v>129.71</v>
      </c>
      <c r="E16" s="11">
        <v>121.17</v>
      </c>
      <c r="F16" s="11">
        <v>8.54</v>
      </c>
      <c r="G16" s="11"/>
    </row>
    <row r="17" ht="26.05" customHeight="1" spans="1:7">
      <c r="A17" s="12" t="s">
        <v>115</v>
      </c>
      <c r="B17" s="37" t="s">
        <v>116</v>
      </c>
      <c r="C17" s="11">
        <v>60</v>
      </c>
      <c r="D17" s="11">
        <v>50</v>
      </c>
      <c r="E17" s="11"/>
      <c r="F17" s="11">
        <v>50</v>
      </c>
      <c r="G17" s="11">
        <v>10</v>
      </c>
    </row>
    <row r="18" ht="26.05" customHeight="1" spans="1:7">
      <c r="A18" s="12" t="s">
        <v>73</v>
      </c>
      <c r="B18" s="37" t="s">
        <v>74</v>
      </c>
      <c r="C18" s="11">
        <v>8.66</v>
      </c>
      <c r="D18" s="11">
        <v>8.66</v>
      </c>
      <c r="E18" s="11">
        <v>8.66</v>
      </c>
      <c r="F18" s="11"/>
      <c r="G18" s="11"/>
    </row>
    <row r="19" ht="26.05" customHeight="1" spans="1:7">
      <c r="A19" s="12" t="s">
        <v>117</v>
      </c>
      <c r="B19" s="37" t="s">
        <v>118</v>
      </c>
      <c r="C19" s="11">
        <v>8.66</v>
      </c>
      <c r="D19" s="11">
        <v>8.66</v>
      </c>
      <c r="E19" s="11">
        <v>8.66</v>
      </c>
      <c r="F19" s="11"/>
      <c r="G19" s="11"/>
    </row>
    <row r="20" ht="26.05" customHeight="1" spans="1:7">
      <c r="A20" s="12" t="s">
        <v>119</v>
      </c>
      <c r="B20" s="37" t="s">
        <v>120</v>
      </c>
      <c r="C20" s="11">
        <v>8.66</v>
      </c>
      <c r="D20" s="11">
        <v>8.66</v>
      </c>
      <c r="E20" s="11">
        <v>8.66</v>
      </c>
      <c r="F20" s="11"/>
      <c r="G20" s="11"/>
    </row>
    <row r="21" ht="16.35" customHeight="1" spans="1:7">
      <c r="A21" s="55" t="s">
        <v>79</v>
      </c>
      <c r="B21" s="55" t="s">
        <v>80</v>
      </c>
      <c r="C21" s="56">
        <v>14.94</v>
      </c>
      <c r="D21" s="53"/>
      <c r="E21" s="56">
        <v>14.94</v>
      </c>
      <c r="F21" s="53"/>
      <c r="G21" s="53"/>
    </row>
    <row r="22" spans="1:7">
      <c r="A22" s="58" t="s">
        <v>81</v>
      </c>
      <c r="B22" s="58" t="s">
        <v>82</v>
      </c>
      <c r="C22" s="59">
        <v>14.94</v>
      </c>
      <c r="D22" s="62"/>
      <c r="E22" s="59">
        <v>14.94</v>
      </c>
      <c r="F22" s="62"/>
      <c r="G22" s="62"/>
    </row>
    <row r="23" spans="1:7">
      <c r="A23" s="58" t="s">
        <v>83</v>
      </c>
      <c r="B23" s="58" t="s">
        <v>84</v>
      </c>
      <c r="C23" s="61">
        <v>5.34</v>
      </c>
      <c r="D23" s="62"/>
      <c r="E23" s="61">
        <v>5.34</v>
      </c>
      <c r="F23" s="62"/>
      <c r="G23" s="62"/>
    </row>
    <row r="24" spans="1:7">
      <c r="A24" s="58" t="s">
        <v>85</v>
      </c>
      <c r="B24" s="58" t="s">
        <v>86</v>
      </c>
      <c r="C24" s="61">
        <v>9.6</v>
      </c>
      <c r="D24" s="62"/>
      <c r="E24" s="61">
        <v>9.6</v>
      </c>
      <c r="F24" s="62"/>
      <c r="G24" s="62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pane ySplit="6" topLeftCell="A10" activePane="bottomLeft" state="frozen"/>
      <selection/>
      <selection pane="bottomLeft" activeCell="D18" sqref="D18"/>
    </sheetView>
  </sheetViews>
  <sheetFormatPr defaultColWidth="10" defaultRowHeight="13.5"/>
  <cols>
    <col min="1" max="1" width="0.108333333333333" customWidth="1"/>
    <col min="2" max="2" width="12.8166666666667" customWidth="1"/>
    <col min="3" max="3" width="25.75" customWidth="1"/>
    <col min="4" max="4" width="14.625" customWidth="1"/>
    <col min="5" max="5" width="16.625" customWidth="1"/>
    <col min="6" max="6" width="19.5416666666667" customWidth="1"/>
  </cols>
  <sheetData>
    <row r="1" ht="35.85" customHeight="1" spans="1:6">
      <c r="A1" s="15"/>
      <c r="B1" s="1" t="s">
        <v>121</v>
      </c>
      <c r="C1" s="1"/>
      <c r="D1" s="1"/>
      <c r="E1" s="1"/>
      <c r="F1" s="1"/>
    </row>
    <row r="2" ht="16.25" customHeight="1" spans="2:6">
      <c r="B2" s="65"/>
      <c r="C2" s="65"/>
      <c r="D2" s="65"/>
      <c r="E2" s="65"/>
      <c r="F2" s="65"/>
    </row>
    <row r="3" ht="16.25" customHeight="1" spans="2:6">
      <c r="B3" s="66" t="s">
        <v>122</v>
      </c>
      <c r="C3" s="65"/>
      <c r="D3" s="65"/>
      <c r="E3" s="65"/>
      <c r="F3" s="65"/>
    </row>
    <row r="4" ht="16.25" customHeight="1" spans="2:6">
      <c r="B4" s="6" t="s">
        <v>3</v>
      </c>
      <c r="C4" s="6"/>
      <c r="D4" s="6"/>
      <c r="E4" s="6"/>
      <c r="F4" s="65" t="s">
        <v>4</v>
      </c>
    </row>
    <row r="5" ht="26.05" customHeight="1" spans="2:6">
      <c r="B5" s="7" t="s">
        <v>123</v>
      </c>
      <c r="C5" s="7"/>
      <c r="D5" s="10" t="s">
        <v>124</v>
      </c>
      <c r="E5" s="10"/>
      <c r="F5" s="10"/>
    </row>
    <row r="6" ht="26.05" customHeight="1" spans="2:6">
      <c r="B6" s="18" t="s">
        <v>49</v>
      </c>
      <c r="C6" s="18" t="s">
        <v>50</v>
      </c>
      <c r="D6" s="17" t="s">
        <v>34</v>
      </c>
      <c r="E6" s="17" t="s">
        <v>53</v>
      </c>
      <c r="F6" s="17" t="s">
        <v>54</v>
      </c>
    </row>
    <row r="7" ht="26.05" customHeight="1" spans="2:13">
      <c r="B7" s="18"/>
      <c r="C7" s="18" t="s">
        <v>34</v>
      </c>
      <c r="D7" s="67">
        <f>E7+F7</f>
        <v>214.61</v>
      </c>
      <c r="E7" s="67">
        <f>E8+E18+E31</f>
        <v>158.07</v>
      </c>
      <c r="F7" s="67">
        <f>F8+F18+F31</f>
        <v>56.54</v>
      </c>
      <c r="M7">
        <f>E7+8.54</f>
        <v>166.61</v>
      </c>
    </row>
    <row r="8" ht="26.05" customHeight="1" spans="1:13">
      <c r="A8" s="15">
        <v>0</v>
      </c>
      <c r="B8" s="68" t="s">
        <v>125</v>
      </c>
      <c r="C8" s="69" t="s">
        <v>126</v>
      </c>
      <c r="D8" s="11">
        <f>E8+F8</f>
        <v>130.25</v>
      </c>
      <c r="E8" s="70">
        <v>130.25</v>
      </c>
      <c r="F8" s="11"/>
      <c r="M8">
        <f>226.61-M7</f>
        <v>60</v>
      </c>
    </row>
    <row r="9" ht="26.05" customHeight="1" spans="1:6">
      <c r="A9" s="15"/>
      <c r="B9" s="68" t="s">
        <v>127</v>
      </c>
      <c r="C9" s="71" t="s">
        <v>128</v>
      </c>
      <c r="D9" s="11">
        <f t="shared" ref="D9:D38" si="0">E9+F9</f>
        <v>46.13</v>
      </c>
      <c r="E9" s="70">
        <v>46.13</v>
      </c>
      <c r="F9" s="11"/>
    </row>
    <row r="10" ht="26.05" customHeight="1" spans="1:6">
      <c r="A10" s="15"/>
      <c r="B10" s="68" t="s">
        <v>129</v>
      </c>
      <c r="C10" s="69" t="s">
        <v>130</v>
      </c>
      <c r="D10" s="11">
        <f t="shared" si="0"/>
        <v>26.6</v>
      </c>
      <c r="E10" s="70">
        <v>26.6</v>
      </c>
      <c r="F10" s="11"/>
    </row>
    <row r="11" ht="26.05" customHeight="1" spans="1:6">
      <c r="A11" s="15"/>
      <c r="B11" s="68" t="s">
        <v>131</v>
      </c>
      <c r="C11" s="69" t="s">
        <v>132</v>
      </c>
      <c r="D11" s="11">
        <f t="shared" si="0"/>
        <v>4.93</v>
      </c>
      <c r="E11" s="70">
        <v>4.93</v>
      </c>
      <c r="F11" s="11"/>
    </row>
    <row r="12" ht="26.05" customHeight="1" spans="1:6">
      <c r="A12" s="15"/>
      <c r="B12" s="68" t="s">
        <v>133</v>
      </c>
      <c r="C12" s="69" t="s">
        <v>134</v>
      </c>
      <c r="D12" s="11">
        <f t="shared" si="0"/>
        <v>12.16</v>
      </c>
      <c r="E12" s="70">
        <v>12.16</v>
      </c>
      <c r="F12" s="11"/>
    </row>
    <row r="13" ht="26.05" customHeight="1" spans="1:6">
      <c r="A13" s="15"/>
      <c r="B13" s="68" t="s">
        <v>135</v>
      </c>
      <c r="C13" s="69" t="s">
        <v>136</v>
      </c>
      <c r="D13" s="11">
        <f t="shared" si="0"/>
        <v>5.34</v>
      </c>
      <c r="E13" s="70">
        <v>5.34</v>
      </c>
      <c r="F13" s="11"/>
    </row>
    <row r="14" ht="26.05" customHeight="1" spans="1:6">
      <c r="A14" s="15"/>
      <c r="B14" s="68">
        <v>30111</v>
      </c>
      <c r="C14" s="69" t="s">
        <v>137</v>
      </c>
      <c r="D14" s="11">
        <f t="shared" si="0"/>
        <v>9.6</v>
      </c>
      <c r="E14" s="70">
        <v>9.6</v>
      </c>
      <c r="F14" s="11"/>
    </row>
    <row r="15" ht="26.05" customHeight="1" spans="1:6">
      <c r="A15" s="15"/>
      <c r="B15" s="68" t="s">
        <v>138</v>
      </c>
      <c r="C15" s="69" t="s">
        <v>139</v>
      </c>
      <c r="D15" s="11">
        <f t="shared" si="0"/>
        <v>0.43</v>
      </c>
      <c r="E15" s="70">
        <v>0.43</v>
      </c>
      <c r="F15" s="11"/>
    </row>
    <row r="16" ht="26.05" customHeight="1" spans="1:6">
      <c r="A16" s="15"/>
      <c r="B16" s="68" t="s">
        <v>140</v>
      </c>
      <c r="C16" s="69" t="s">
        <v>141</v>
      </c>
      <c r="D16" s="11">
        <f t="shared" si="0"/>
        <v>8.66</v>
      </c>
      <c r="E16" s="70">
        <v>8.66</v>
      </c>
      <c r="F16" s="11"/>
    </row>
    <row r="17" ht="26.05" customHeight="1" spans="1:6">
      <c r="A17" s="15"/>
      <c r="B17" s="68" t="s">
        <v>142</v>
      </c>
      <c r="C17" s="69" t="s">
        <v>143</v>
      </c>
      <c r="D17" s="11">
        <f t="shared" si="0"/>
        <v>16.4</v>
      </c>
      <c r="E17" s="70">
        <v>16.4</v>
      </c>
      <c r="F17" s="11"/>
    </row>
    <row r="18" ht="26.05" customHeight="1" spans="1:6">
      <c r="A18" s="15"/>
      <c r="B18" s="68" t="s">
        <v>144</v>
      </c>
      <c r="C18" s="69" t="s">
        <v>145</v>
      </c>
      <c r="D18" s="11">
        <f t="shared" si="0"/>
        <v>64.88</v>
      </c>
      <c r="E18" s="70">
        <v>8.34</v>
      </c>
      <c r="F18" s="70">
        <f>SUM(F19:F30)</f>
        <v>56.54</v>
      </c>
    </row>
    <row r="19" ht="26.05" customHeight="1" spans="1:6">
      <c r="A19" s="15"/>
      <c r="B19" s="68" t="s">
        <v>146</v>
      </c>
      <c r="C19" s="69" t="s">
        <v>147</v>
      </c>
      <c r="D19" s="11">
        <v>35.65</v>
      </c>
      <c r="E19" s="11">
        <v>8.34</v>
      </c>
      <c r="F19" s="70">
        <v>24.76</v>
      </c>
    </row>
    <row r="20" ht="26.05" customHeight="1" spans="1:6">
      <c r="A20" s="15"/>
      <c r="B20" s="68" t="s">
        <v>148</v>
      </c>
      <c r="C20" s="69" t="s">
        <v>149</v>
      </c>
      <c r="D20" s="11">
        <f t="shared" si="0"/>
        <v>1.83</v>
      </c>
      <c r="E20" s="11"/>
      <c r="F20" s="70">
        <v>1.83</v>
      </c>
    </row>
    <row r="21" ht="26.05" customHeight="1" spans="1:6">
      <c r="A21" s="15"/>
      <c r="B21" s="68" t="s">
        <v>150</v>
      </c>
      <c r="C21" s="69" t="s">
        <v>151</v>
      </c>
      <c r="D21" s="11">
        <f t="shared" si="0"/>
        <v>2.66</v>
      </c>
      <c r="E21" s="11"/>
      <c r="F21" s="70">
        <v>2.66</v>
      </c>
    </row>
    <row r="22" ht="26.05" customHeight="1" spans="1:6">
      <c r="A22" s="15"/>
      <c r="B22" s="68" t="s">
        <v>152</v>
      </c>
      <c r="C22" s="69" t="s">
        <v>153</v>
      </c>
      <c r="D22" s="11">
        <f t="shared" si="0"/>
        <v>3.35</v>
      </c>
      <c r="E22" s="11"/>
      <c r="F22" s="70">
        <v>3.35</v>
      </c>
    </row>
    <row r="23" ht="26.05" customHeight="1" spans="1:6">
      <c r="A23" s="15"/>
      <c r="B23" s="68" t="s">
        <v>154</v>
      </c>
      <c r="C23" s="69" t="s">
        <v>155</v>
      </c>
      <c r="D23" s="11">
        <f t="shared" si="0"/>
        <v>0.11</v>
      </c>
      <c r="E23" s="11"/>
      <c r="F23" s="70">
        <v>0.11</v>
      </c>
    </row>
    <row r="24" ht="26.05" customHeight="1" spans="1:6">
      <c r="A24" s="15"/>
      <c r="B24" s="68" t="s">
        <v>156</v>
      </c>
      <c r="C24" s="69" t="s">
        <v>157</v>
      </c>
      <c r="D24" s="11">
        <f t="shared" si="0"/>
        <v>0.17</v>
      </c>
      <c r="E24" s="11"/>
      <c r="F24" s="70">
        <v>0.17</v>
      </c>
    </row>
    <row r="25" ht="26.05" customHeight="1" spans="1:6">
      <c r="A25" s="15"/>
      <c r="B25" s="68" t="s">
        <v>158</v>
      </c>
      <c r="C25" s="69" t="s">
        <v>159</v>
      </c>
      <c r="D25" s="11">
        <f t="shared" si="0"/>
        <v>0.06</v>
      </c>
      <c r="E25" s="11"/>
      <c r="F25" s="70">
        <v>0.06</v>
      </c>
    </row>
    <row r="26" ht="26.05" customHeight="1" spans="1:6">
      <c r="A26" s="15"/>
      <c r="B26" s="68" t="s">
        <v>160</v>
      </c>
      <c r="C26" s="69" t="s">
        <v>161</v>
      </c>
      <c r="D26" s="11">
        <f t="shared" si="0"/>
        <v>10.72</v>
      </c>
      <c r="E26" s="11"/>
      <c r="F26" s="70">
        <v>10.72</v>
      </c>
    </row>
    <row r="27" ht="26.05" customHeight="1" spans="1:6">
      <c r="A27" s="15"/>
      <c r="B27" s="68" t="s">
        <v>162</v>
      </c>
      <c r="C27" s="69" t="s">
        <v>163</v>
      </c>
      <c r="D27" s="11">
        <f t="shared" si="0"/>
        <v>0.41</v>
      </c>
      <c r="E27" s="11"/>
      <c r="F27" s="70">
        <v>0.41</v>
      </c>
    </row>
    <row r="28" ht="26.05" customHeight="1" spans="1:6">
      <c r="A28" s="15"/>
      <c r="B28" s="68" t="s">
        <v>164</v>
      </c>
      <c r="C28" s="69" t="s">
        <v>165</v>
      </c>
      <c r="D28" s="11">
        <f t="shared" si="0"/>
        <v>9.8</v>
      </c>
      <c r="E28" s="11"/>
      <c r="F28" s="70">
        <v>9.8</v>
      </c>
    </row>
    <row r="29" ht="26.05" customHeight="1" spans="1:6">
      <c r="A29" s="15"/>
      <c r="B29" s="68" t="s">
        <v>166</v>
      </c>
      <c r="C29" s="69" t="s">
        <v>167</v>
      </c>
      <c r="D29" s="11">
        <f t="shared" si="0"/>
        <v>10.98</v>
      </c>
      <c r="E29" s="70">
        <v>8.34</v>
      </c>
      <c r="F29" s="70">
        <v>2.64</v>
      </c>
    </row>
    <row r="30" ht="26.05" customHeight="1" spans="1:6">
      <c r="A30" s="15"/>
      <c r="B30" s="68" t="s">
        <v>168</v>
      </c>
      <c r="C30" s="69" t="s">
        <v>169</v>
      </c>
      <c r="D30" s="11">
        <f t="shared" si="0"/>
        <v>0.03</v>
      </c>
      <c r="E30" s="11"/>
      <c r="F30" s="70">
        <v>0.03</v>
      </c>
    </row>
    <row r="31" ht="26.05" customHeight="1" spans="1:6">
      <c r="A31" s="15"/>
      <c r="B31" s="68" t="s">
        <v>170</v>
      </c>
      <c r="C31" s="69" t="s">
        <v>171</v>
      </c>
      <c r="D31" s="11">
        <f t="shared" si="0"/>
        <v>19.48</v>
      </c>
      <c r="E31" s="70">
        <v>19.48</v>
      </c>
      <c r="F31" s="11"/>
    </row>
    <row r="32" ht="26.05" customHeight="1" spans="1:6">
      <c r="A32" s="15"/>
      <c r="B32" s="68" t="s">
        <v>172</v>
      </c>
      <c r="C32" s="69" t="s">
        <v>173</v>
      </c>
      <c r="D32" s="11">
        <f t="shared" si="0"/>
        <v>9.54</v>
      </c>
      <c r="E32" s="70">
        <v>9.54</v>
      </c>
      <c r="F32" s="11"/>
    </row>
    <row r="33" ht="26.05" customHeight="1" spans="1:6">
      <c r="A33" s="15"/>
      <c r="B33" s="68" t="s">
        <v>174</v>
      </c>
      <c r="C33" s="69" t="s">
        <v>175</v>
      </c>
      <c r="D33" s="11">
        <f t="shared" si="0"/>
        <v>2.76</v>
      </c>
      <c r="E33" s="70">
        <v>2.76</v>
      </c>
      <c r="F33" s="11"/>
    </row>
    <row r="34" ht="26.05" customHeight="1" spans="1:6">
      <c r="A34" s="15"/>
      <c r="B34" s="68" t="s">
        <v>176</v>
      </c>
      <c r="C34" s="69" t="s">
        <v>177</v>
      </c>
      <c r="D34" s="11">
        <f t="shared" si="0"/>
        <v>1.14</v>
      </c>
      <c r="E34" s="70">
        <v>1.14</v>
      </c>
      <c r="F34" s="11"/>
    </row>
    <row r="35" ht="26.05" customHeight="1" spans="1:6">
      <c r="A35" s="15"/>
      <c r="B35" s="68" t="s">
        <v>178</v>
      </c>
      <c r="C35" s="69" t="s">
        <v>179</v>
      </c>
      <c r="D35" s="11">
        <f t="shared" si="0"/>
        <v>5.77</v>
      </c>
      <c r="E35" s="70">
        <v>5.77</v>
      </c>
      <c r="F35" s="11"/>
    </row>
    <row r="36" ht="26.05" customHeight="1" spans="1:6">
      <c r="A36" s="15"/>
      <c r="B36" s="68" t="s">
        <v>180</v>
      </c>
      <c r="C36" s="69" t="s">
        <v>181</v>
      </c>
      <c r="D36" s="11">
        <f t="shared" si="0"/>
        <v>0.27</v>
      </c>
      <c r="E36" s="70">
        <v>0.27</v>
      </c>
      <c r="F36" s="11"/>
    </row>
    <row r="37" ht="16.35" customHeight="1"/>
  </sheetData>
  <autoFilter ref="A6:F36">
    <extLst/>
  </autoFilter>
  <mergeCells count="6">
    <mergeCell ref="B1:F1"/>
    <mergeCell ref="B2:F2"/>
    <mergeCell ref="B4:E4"/>
    <mergeCell ref="B5:C5"/>
    <mergeCell ref="D5:F5"/>
    <mergeCell ref="A8:A36"/>
  </mergeCells>
  <printOptions horizontalCentered="1"/>
  <pageMargins left="0.39300000667572" right="0.39300000667572" top="0.39300000667572" bottom="0.39300000667572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A22" sqref="A22"/>
    </sheetView>
  </sheetViews>
  <sheetFormatPr defaultColWidth="10" defaultRowHeight="13.5" outlineLevelRow="7" outlineLevelCol="5"/>
  <cols>
    <col min="1" max="1" width="29.45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1" t="s">
        <v>182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183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184</v>
      </c>
      <c r="B5" s="8" t="s">
        <v>185</v>
      </c>
      <c r="C5" s="8" t="s">
        <v>186</v>
      </c>
      <c r="D5" s="8"/>
      <c r="E5" s="8"/>
      <c r="F5" s="8" t="s">
        <v>187</v>
      </c>
    </row>
    <row r="6" ht="26.05" customHeight="1" spans="1:6">
      <c r="A6" s="7"/>
      <c r="B6" s="8"/>
      <c r="C6" s="8" t="s">
        <v>40</v>
      </c>
      <c r="D6" s="8" t="s">
        <v>188</v>
      </c>
      <c r="E6" s="8" t="s">
        <v>189</v>
      </c>
      <c r="F6" s="8"/>
    </row>
    <row r="7" ht="26.05" customHeight="1" spans="1:6">
      <c r="A7" s="11">
        <v>9.86</v>
      </c>
      <c r="B7" s="11"/>
      <c r="C7" s="11">
        <v>9.86</v>
      </c>
      <c r="D7" s="11"/>
      <c r="E7" s="11">
        <v>9.8</v>
      </c>
      <c r="F7" s="11">
        <v>0.06</v>
      </c>
    </row>
    <row r="8" ht="16.35" customHeight="1"/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190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191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49</v>
      </c>
      <c r="B5" s="8" t="s">
        <v>50</v>
      </c>
      <c r="C5" s="8" t="s">
        <v>192</v>
      </c>
      <c r="D5" s="8"/>
      <c r="E5" s="8"/>
    </row>
    <row r="6" ht="26.05" customHeight="1" spans="1:5">
      <c r="A6" s="7"/>
      <c r="B6" s="8"/>
      <c r="C6" s="8" t="s">
        <v>34</v>
      </c>
      <c r="D6" s="8" t="s">
        <v>51</v>
      </c>
      <c r="E6" s="8" t="s">
        <v>52</v>
      </c>
    </row>
    <row r="7" ht="26.05" customHeight="1" spans="1:5">
      <c r="A7" s="64"/>
      <c r="B7" s="10" t="s">
        <v>34</v>
      </c>
      <c r="C7" s="11"/>
      <c r="D7" s="11"/>
      <c r="E7" s="11"/>
    </row>
    <row r="8" ht="26.05" customHeight="1" spans="1:5">
      <c r="A8" s="12"/>
      <c r="B8" s="37"/>
      <c r="C8" s="11"/>
      <c r="D8" s="11"/>
      <c r="E8" s="11"/>
    </row>
    <row r="9" ht="24" customHeight="1" spans="1:5">
      <c r="A9" s="14" t="s">
        <v>193</v>
      </c>
      <c r="B9" s="14"/>
      <c r="C9" s="14"/>
      <c r="D9" s="14"/>
      <c r="E9" s="14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9" sqref="A9:A12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194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195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6"/>
      <c r="N3" s="6"/>
      <c r="O3" s="44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31</v>
      </c>
      <c r="B5" s="8" t="s">
        <v>196</v>
      </c>
      <c r="C5" s="36" t="s">
        <v>32</v>
      </c>
      <c r="D5" s="36" t="s">
        <v>33</v>
      </c>
      <c r="E5" s="36"/>
      <c r="F5" s="36"/>
      <c r="G5" s="36"/>
      <c r="H5" s="36"/>
      <c r="I5" s="36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34</v>
      </c>
      <c r="E6" s="10" t="s">
        <v>197</v>
      </c>
      <c r="F6" s="10" t="s">
        <v>36</v>
      </c>
      <c r="G6" s="10" t="s">
        <v>37</v>
      </c>
      <c r="H6" s="10" t="s">
        <v>38</v>
      </c>
      <c r="I6" s="36" t="s">
        <v>39</v>
      </c>
      <c r="J6" s="10" t="s">
        <v>34</v>
      </c>
      <c r="K6" s="10" t="s">
        <v>197</v>
      </c>
      <c r="L6" s="10" t="s">
        <v>36</v>
      </c>
      <c r="M6" s="10" t="s">
        <v>37</v>
      </c>
      <c r="N6" s="10" t="s">
        <v>38</v>
      </c>
      <c r="O6" s="36" t="s">
        <v>39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10" t="s">
        <v>34</v>
      </c>
      <c r="B8" s="8"/>
      <c r="C8" s="11">
        <v>10</v>
      </c>
      <c r="D8" s="11">
        <v>10</v>
      </c>
      <c r="E8" s="11">
        <v>10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7.6" customHeight="1" spans="1:15">
      <c r="A9" s="37" t="s">
        <v>46</v>
      </c>
      <c r="B9" s="37"/>
      <c r="C9" s="11">
        <v>10</v>
      </c>
      <c r="D9" s="11">
        <v>10</v>
      </c>
      <c r="E9" s="11">
        <v>10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37" t="s">
        <v>46</v>
      </c>
      <c r="B10" s="37" t="s">
        <v>198</v>
      </c>
      <c r="C10" s="11">
        <v>5</v>
      </c>
      <c r="D10" s="11">
        <v>5</v>
      </c>
      <c r="E10" s="11">
        <v>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7.6" customHeight="1" spans="1:15">
      <c r="A11" s="37" t="s">
        <v>46</v>
      </c>
      <c r="B11" s="37" t="s">
        <v>199</v>
      </c>
      <c r="C11" s="11">
        <v>5</v>
      </c>
      <c r="D11" s="11">
        <v>5</v>
      </c>
      <c r="E11" s="11">
        <v>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 spans="1:15">
      <c r="A12" s="37" t="s">
        <v>46</v>
      </c>
      <c r="B12" s="63" t="s">
        <v>200</v>
      </c>
      <c r="C12" s="53">
        <v>2</v>
      </c>
      <c r="D12" s="53">
        <v>2</v>
      </c>
      <c r="E12" s="53">
        <v>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14" activePane="bottomLeft" state="frozen"/>
      <selection/>
      <selection pane="bottomLeft" activeCell="A21" sqref="A21:C24"/>
    </sheetView>
  </sheetViews>
  <sheetFormatPr defaultColWidth="10" defaultRowHeight="13.5"/>
  <cols>
    <col min="1" max="1" width="15.3833333333333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45833333333333" customWidth="1"/>
    <col min="13" max="15" width="5.64166666666667" customWidth="1"/>
    <col min="16" max="16" width="9.76666666666667" customWidth="1"/>
  </cols>
  <sheetData>
    <row r="1" ht="35.85" customHeight="1" spans="1:15">
      <c r="A1" s="21" t="s">
        <v>201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202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6"/>
      <c r="M3" s="6"/>
      <c r="N3" s="34"/>
      <c r="O3" s="34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30</v>
      </c>
      <c r="O4" s="39"/>
    </row>
    <row r="5" ht="26.05" customHeight="1" spans="1:15">
      <c r="A5" s="10" t="s">
        <v>49</v>
      </c>
      <c r="B5" s="8" t="s">
        <v>50</v>
      </c>
      <c r="C5" s="36" t="s">
        <v>32</v>
      </c>
      <c r="D5" s="36" t="s">
        <v>33</v>
      </c>
      <c r="E5" s="36"/>
      <c r="F5" s="36"/>
      <c r="G5" s="36"/>
      <c r="H5" s="36"/>
      <c r="I5" s="36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34</v>
      </c>
      <c r="E6" s="10" t="s">
        <v>197</v>
      </c>
      <c r="F6" s="10" t="s">
        <v>36</v>
      </c>
      <c r="G6" s="10" t="s">
        <v>37</v>
      </c>
      <c r="H6" s="10" t="s">
        <v>38</v>
      </c>
      <c r="I6" s="36" t="s">
        <v>39</v>
      </c>
      <c r="J6" s="10" t="s">
        <v>34</v>
      </c>
      <c r="K6" s="10" t="s">
        <v>197</v>
      </c>
      <c r="L6" s="10" t="s">
        <v>36</v>
      </c>
      <c r="M6" s="10" t="s">
        <v>37</v>
      </c>
      <c r="N6" s="10" t="s">
        <v>38</v>
      </c>
      <c r="O6" s="36" t="s">
        <v>39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8"/>
      <c r="B8" s="8" t="s">
        <v>34</v>
      </c>
      <c r="C8" s="11">
        <f>C9+C14+C18+C21</f>
        <v>226.61</v>
      </c>
      <c r="D8" s="11">
        <f>D9+D14+D18+D21</f>
        <v>226.61</v>
      </c>
      <c r="E8" s="11">
        <f>E9+E14+E18+E21</f>
        <v>226.61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7.6" customHeight="1" spans="1:15">
      <c r="A9" s="37" t="s">
        <v>55</v>
      </c>
      <c r="B9" s="37" t="s">
        <v>56</v>
      </c>
      <c r="C9" s="11">
        <f>C10+C12</f>
        <v>13.3</v>
      </c>
      <c r="D9" s="11">
        <f>D10+D12</f>
        <v>13.3</v>
      </c>
      <c r="E9" s="11">
        <f>E10+E12</f>
        <v>13.3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37" t="s">
        <v>57</v>
      </c>
      <c r="B10" s="37" t="s">
        <v>58</v>
      </c>
      <c r="C10" s="11">
        <v>12.16</v>
      </c>
      <c r="D10" s="11">
        <v>12.16</v>
      </c>
      <c r="E10" s="11">
        <v>12.16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7.6" customHeight="1" spans="1:15">
      <c r="A11" s="37" t="s">
        <v>59</v>
      </c>
      <c r="B11" s="37" t="s">
        <v>60</v>
      </c>
      <c r="C11" s="11">
        <v>12.16</v>
      </c>
      <c r="D11" s="11">
        <v>12.16</v>
      </c>
      <c r="E11" s="11">
        <v>12.16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37" t="s">
        <v>61</v>
      </c>
      <c r="B12" s="37" t="s">
        <v>62</v>
      </c>
      <c r="C12" s="11">
        <v>1.14</v>
      </c>
      <c r="D12" s="11">
        <v>1.14</v>
      </c>
      <c r="E12" s="11">
        <v>1.14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37" t="s">
        <v>63</v>
      </c>
      <c r="B13" s="37" t="s">
        <v>64</v>
      </c>
      <c r="C13" s="11">
        <v>1.14</v>
      </c>
      <c r="D13" s="11">
        <v>1.14</v>
      </c>
      <c r="E13" s="11">
        <v>1.14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37" t="s">
        <v>65</v>
      </c>
      <c r="B14" s="37" t="s">
        <v>66</v>
      </c>
      <c r="C14" s="11">
        <f>C15</f>
        <v>189.71</v>
      </c>
      <c r="D14" s="11">
        <f>D15</f>
        <v>189.71</v>
      </c>
      <c r="E14" s="11">
        <f>E15</f>
        <v>189.71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37" t="s">
        <v>67</v>
      </c>
      <c r="B15" s="37" t="s">
        <v>68</v>
      </c>
      <c r="C15" s="11">
        <f>C16+C17</f>
        <v>189.71</v>
      </c>
      <c r="D15" s="11">
        <f>D16+D17</f>
        <v>189.71</v>
      </c>
      <c r="E15" s="11">
        <f>E16+E17</f>
        <v>189.71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37" t="s">
        <v>69</v>
      </c>
      <c r="B16" s="37" t="s">
        <v>70</v>
      </c>
      <c r="C16" s="11">
        <v>129.71</v>
      </c>
      <c r="D16" s="11">
        <v>129.71</v>
      </c>
      <c r="E16" s="11">
        <v>129.71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37" t="s">
        <v>71</v>
      </c>
      <c r="B17" s="37" t="s">
        <v>72</v>
      </c>
      <c r="C17" s="11">
        <v>60</v>
      </c>
      <c r="D17" s="11">
        <v>60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37" t="s">
        <v>73</v>
      </c>
      <c r="B18" s="37" t="s">
        <v>74</v>
      </c>
      <c r="C18" s="54">
        <v>8.66</v>
      </c>
      <c r="D18" s="54">
        <v>8.66</v>
      </c>
      <c r="E18" s="54">
        <v>8.66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37" t="s">
        <v>75</v>
      </c>
      <c r="B19" s="37" t="s">
        <v>76</v>
      </c>
      <c r="C19" s="54">
        <v>8.66</v>
      </c>
      <c r="D19" s="54">
        <v>8.66</v>
      </c>
      <c r="E19" s="54">
        <v>8.66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37" t="s">
        <v>77</v>
      </c>
      <c r="B20" s="37" t="s">
        <v>78</v>
      </c>
      <c r="C20" s="54">
        <v>8.66</v>
      </c>
      <c r="D20" s="54">
        <v>8.66</v>
      </c>
      <c r="E20" s="54">
        <v>8.66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55" t="s">
        <v>79</v>
      </c>
      <c r="B21" s="55" t="s">
        <v>80</v>
      </c>
      <c r="C21" s="56">
        <v>14.94</v>
      </c>
      <c r="D21" s="56">
        <v>14.94</v>
      </c>
      <c r="E21" s="56">
        <v>14.94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ht="27" customHeight="1" spans="1:15">
      <c r="A22" s="58" t="s">
        <v>81</v>
      </c>
      <c r="B22" s="58" t="s">
        <v>82</v>
      </c>
      <c r="C22" s="59">
        <v>14.94</v>
      </c>
      <c r="D22" s="59">
        <v>14.94</v>
      </c>
      <c r="E22" s="59">
        <v>14.94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ht="27" customHeight="1" spans="1:15">
      <c r="A23" s="58" t="s">
        <v>83</v>
      </c>
      <c r="B23" s="58" t="s">
        <v>84</v>
      </c>
      <c r="C23" s="61">
        <v>5.34</v>
      </c>
      <c r="D23" s="61">
        <v>5.34</v>
      </c>
      <c r="E23" s="61">
        <v>5.34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7" customHeight="1" spans="1:15">
      <c r="A24" s="58" t="s">
        <v>85</v>
      </c>
      <c r="B24" s="58" t="s">
        <v>86</v>
      </c>
      <c r="C24" s="61">
        <v>9.6</v>
      </c>
      <c r="D24" s="61">
        <v>9.6</v>
      </c>
      <c r="E24" s="61">
        <v>9.6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pane ySplit="7" topLeftCell="A8" activePane="bottomLeft" state="frozen"/>
      <selection/>
      <selection pane="bottomLeft" activeCell="E14" sqref="E14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125" customWidth="1"/>
    <col min="4" max="4" width="11.808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204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6"/>
      <c r="M3" s="6"/>
      <c r="N3" s="34"/>
      <c r="O3" s="34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30</v>
      </c>
      <c r="O4" s="39"/>
    </row>
    <row r="5" ht="26.05" customHeight="1" spans="1:15">
      <c r="A5" s="8" t="s">
        <v>49</v>
      </c>
      <c r="B5" s="8" t="s">
        <v>50</v>
      </c>
      <c r="C5" s="36" t="s">
        <v>32</v>
      </c>
      <c r="D5" s="36" t="s">
        <v>33</v>
      </c>
      <c r="E5" s="36"/>
      <c r="F5" s="36"/>
      <c r="G5" s="36"/>
      <c r="H5" s="36"/>
      <c r="I5" s="36"/>
      <c r="J5" s="10" t="s">
        <v>24</v>
      </c>
      <c r="K5" s="10"/>
      <c r="L5" s="10"/>
      <c r="M5" s="10"/>
      <c r="N5" s="10"/>
      <c r="O5" s="10"/>
    </row>
    <row r="6" ht="32.55" customHeight="1" spans="1:15">
      <c r="A6" s="8"/>
      <c r="B6" s="8"/>
      <c r="C6" s="36"/>
      <c r="D6" s="10" t="s">
        <v>34</v>
      </c>
      <c r="E6" s="10" t="s">
        <v>197</v>
      </c>
      <c r="F6" s="10" t="s">
        <v>36</v>
      </c>
      <c r="G6" s="10" t="s">
        <v>37</v>
      </c>
      <c r="H6" s="10" t="s">
        <v>38</v>
      </c>
      <c r="I6" s="36" t="s">
        <v>39</v>
      </c>
      <c r="J6" s="10" t="s">
        <v>34</v>
      </c>
      <c r="K6" s="10" t="s">
        <v>197</v>
      </c>
      <c r="L6" s="10" t="s">
        <v>36</v>
      </c>
      <c r="M6" s="10" t="s">
        <v>37</v>
      </c>
      <c r="N6" s="10" t="s">
        <v>38</v>
      </c>
      <c r="O6" s="36" t="s">
        <v>39</v>
      </c>
    </row>
    <row r="7" ht="32.55" customHeight="1" spans="1:15">
      <c r="A7" s="8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8"/>
      <c r="B8" s="8" t="s">
        <v>34</v>
      </c>
      <c r="C8" s="11">
        <f>C9+C14+C22+D25</f>
        <v>226.61</v>
      </c>
      <c r="D8" s="11">
        <f>D9+D14+D22+E25</f>
        <v>226.61</v>
      </c>
      <c r="E8" s="11">
        <f>E9+E14+E22+E25</f>
        <v>226.61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49" t="s">
        <v>205</v>
      </c>
      <c r="B9" s="49" t="s">
        <v>206</v>
      </c>
      <c r="C9" s="11">
        <f>C10+C11+C12+C13</f>
        <v>130.25</v>
      </c>
      <c r="D9" s="11">
        <f>D10+D11+D12+D13</f>
        <v>130.25</v>
      </c>
      <c r="E9" s="11">
        <f>E10+E11+E12+E13</f>
        <v>130.25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9" t="s">
        <v>207</v>
      </c>
      <c r="B10" s="49" t="s">
        <v>208</v>
      </c>
      <c r="C10" s="11">
        <v>77.66</v>
      </c>
      <c r="D10" s="11">
        <v>77.66</v>
      </c>
      <c r="E10" s="11">
        <v>77.66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9">
      <c r="A11" s="49" t="s">
        <v>209</v>
      </c>
      <c r="B11" s="49" t="s">
        <v>210</v>
      </c>
      <c r="C11" s="11">
        <v>27.53</v>
      </c>
      <c r="D11" s="11">
        <v>27.53</v>
      </c>
      <c r="E11" s="11">
        <v>27.53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S11">
        <f>226.61-E8</f>
        <v>0</v>
      </c>
    </row>
    <row r="12" ht="26.05" customHeight="1" spans="1:15">
      <c r="A12" s="49" t="s">
        <v>211</v>
      </c>
      <c r="B12" s="49" t="s">
        <v>141</v>
      </c>
      <c r="C12" s="11">
        <v>8.66</v>
      </c>
      <c r="D12" s="11">
        <v>8.66</v>
      </c>
      <c r="E12" s="11">
        <v>8.66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9" t="s">
        <v>212</v>
      </c>
      <c r="B13" s="49" t="s">
        <v>143</v>
      </c>
      <c r="C13" s="11">
        <v>16.4</v>
      </c>
      <c r="D13" s="11">
        <v>16.4</v>
      </c>
      <c r="E13" s="11">
        <v>16.4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49" t="s">
        <v>213</v>
      </c>
      <c r="B14" s="49" t="s">
        <v>214</v>
      </c>
      <c r="C14" s="11">
        <f>SUM(C15:C21)</f>
        <v>74.88</v>
      </c>
      <c r="D14" s="11">
        <f>SUM(D15:D21)</f>
        <v>74.88</v>
      </c>
      <c r="E14" s="11">
        <f>SUM(E15:E21)</f>
        <v>74.88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49" t="s">
        <v>215</v>
      </c>
      <c r="B15" s="49" t="s">
        <v>216</v>
      </c>
      <c r="C15" s="11">
        <v>53.99</v>
      </c>
      <c r="D15" s="11">
        <v>53.99</v>
      </c>
      <c r="E15" s="11">
        <v>53.99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49" t="s">
        <v>217</v>
      </c>
      <c r="B16" s="49" t="s">
        <v>155</v>
      </c>
      <c r="C16" s="11">
        <v>0.11</v>
      </c>
      <c r="D16" s="11">
        <v>0.11</v>
      </c>
      <c r="E16" s="11">
        <v>0.11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49" t="s">
        <v>218</v>
      </c>
      <c r="B17" s="49" t="s">
        <v>157</v>
      </c>
      <c r="C17" s="11">
        <v>0.17</v>
      </c>
      <c r="D17" s="11">
        <v>0.17</v>
      </c>
      <c r="E17" s="11">
        <v>0.17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49" t="s">
        <v>219</v>
      </c>
      <c r="B18" s="49" t="s">
        <v>159</v>
      </c>
      <c r="C18" s="11">
        <v>0.06</v>
      </c>
      <c r="D18" s="11">
        <v>0.06</v>
      </c>
      <c r="E18" s="11">
        <v>0.06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49">
        <v>50205</v>
      </c>
      <c r="B19" s="49" t="s">
        <v>220</v>
      </c>
      <c r="C19" s="11">
        <v>10.72</v>
      </c>
      <c r="D19" s="11">
        <v>10.72</v>
      </c>
      <c r="E19" s="11">
        <v>10.72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49" t="s">
        <v>221</v>
      </c>
      <c r="B20" s="49" t="s">
        <v>165</v>
      </c>
      <c r="C20" s="11">
        <v>9.8</v>
      </c>
      <c r="D20" s="11">
        <v>9.8</v>
      </c>
      <c r="E20" s="11">
        <v>9.8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49" t="s">
        <v>222</v>
      </c>
      <c r="B21" s="49" t="s">
        <v>169</v>
      </c>
      <c r="C21" s="11">
        <v>0.03</v>
      </c>
      <c r="D21" s="11">
        <v>0.03</v>
      </c>
      <c r="E21" s="11">
        <v>0.03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49" t="s">
        <v>223</v>
      </c>
      <c r="B22" s="49" t="s">
        <v>171</v>
      </c>
      <c r="C22" s="11">
        <v>19.48</v>
      </c>
      <c r="D22" s="11">
        <v>19.48</v>
      </c>
      <c r="E22" s="11">
        <v>19.48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49" t="s">
        <v>224</v>
      </c>
      <c r="B23" s="49" t="s">
        <v>225</v>
      </c>
      <c r="C23" s="11">
        <v>7.18</v>
      </c>
      <c r="D23" s="11">
        <v>7.18</v>
      </c>
      <c r="E23" s="11">
        <v>7.18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49" t="s">
        <v>226</v>
      </c>
      <c r="B24" s="49" t="s">
        <v>227</v>
      </c>
      <c r="C24" s="11">
        <v>12.3</v>
      </c>
      <c r="D24" s="11">
        <v>12.3</v>
      </c>
      <c r="E24" s="11">
        <v>12.3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50">
        <v>503</v>
      </c>
      <c r="B25" s="50" t="s">
        <v>228</v>
      </c>
      <c r="C25" s="51">
        <v>2</v>
      </c>
      <c r="D25" s="51">
        <v>2</v>
      </c>
      <c r="E25" s="51">
        <v>2</v>
      </c>
      <c r="F25" s="51"/>
      <c r="G25" s="11"/>
      <c r="H25" s="51"/>
      <c r="I25" s="51"/>
      <c r="J25" s="51"/>
      <c r="K25" s="51"/>
      <c r="L25" s="51"/>
      <c r="M25" s="51"/>
      <c r="N25" s="51"/>
      <c r="O25" s="51"/>
    </row>
    <row r="26" spans="1:15">
      <c r="A26" s="52">
        <v>50306</v>
      </c>
      <c r="B26" s="53" t="s">
        <v>229</v>
      </c>
      <c r="C26" s="53">
        <v>2</v>
      </c>
      <c r="D26" s="53">
        <v>2</v>
      </c>
      <c r="E26" s="53">
        <v>2</v>
      </c>
      <c r="F26" s="53"/>
      <c r="G26" s="11"/>
      <c r="H26" s="53"/>
      <c r="I26" s="53"/>
      <c r="J26" s="53"/>
      <c r="K26" s="53"/>
      <c r="L26" s="53"/>
      <c r="M26" s="53"/>
      <c r="N26" s="53"/>
      <c r="O26" s="53"/>
    </row>
    <row r="27" spans="7:7">
      <c r="G27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pane ySplit="7" topLeftCell="A8" activePane="bottomLeft" state="frozen"/>
      <selection/>
      <selection pane="bottomLeft" activeCell="Q16" sqref="Q16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0.766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</cols>
  <sheetData>
    <row r="1" ht="35.85" customHeight="1" spans="1:15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46"/>
      <c r="B2" s="46"/>
      <c r="C2" s="31"/>
      <c r="D2" s="31"/>
      <c r="E2" s="31"/>
      <c r="F2" s="31"/>
      <c r="G2" s="31"/>
      <c r="H2" s="31"/>
      <c r="I2" s="31"/>
      <c r="J2" s="38"/>
      <c r="K2" s="38"/>
      <c r="L2" s="38"/>
      <c r="M2" s="38"/>
      <c r="N2" s="39"/>
      <c r="O2" s="38"/>
    </row>
    <row r="3" ht="16.25" customHeight="1" spans="1:15">
      <c r="A3" s="47" t="s">
        <v>231</v>
      </c>
      <c r="B3" s="47"/>
      <c r="C3" s="35"/>
      <c r="D3" s="35"/>
      <c r="E3" s="34"/>
      <c r="F3" s="34"/>
      <c r="G3" s="34"/>
      <c r="H3" s="34"/>
      <c r="I3" s="34"/>
      <c r="J3" s="32"/>
      <c r="K3" s="32"/>
      <c r="L3" s="6"/>
      <c r="M3" s="6"/>
      <c r="N3" s="34"/>
      <c r="O3" s="34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30</v>
      </c>
      <c r="O4" s="39"/>
    </row>
    <row r="5" ht="26.05" customHeight="1" spans="1:15">
      <c r="A5" s="8" t="s">
        <v>49</v>
      </c>
      <c r="B5" s="8" t="s">
        <v>50</v>
      </c>
      <c r="C5" s="36" t="s">
        <v>32</v>
      </c>
      <c r="D5" s="36" t="s">
        <v>33</v>
      </c>
      <c r="E5" s="36"/>
      <c r="F5" s="36"/>
      <c r="G5" s="36"/>
      <c r="H5" s="36"/>
      <c r="I5" s="36"/>
      <c r="J5" s="10" t="s">
        <v>24</v>
      </c>
      <c r="K5" s="10"/>
      <c r="L5" s="10"/>
      <c r="M5" s="10"/>
      <c r="N5" s="10"/>
      <c r="O5" s="10"/>
    </row>
    <row r="6" ht="32.55" customHeight="1" spans="1:15">
      <c r="A6" s="8"/>
      <c r="B6" s="8"/>
      <c r="C6" s="36"/>
      <c r="D6" s="10" t="s">
        <v>34</v>
      </c>
      <c r="E6" s="10" t="s">
        <v>197</v>
      </c>
      <c r="F6" s="10" t="s">
        <v>36</v>
      </c>
      <c r="G6" s="10" t="s">
        <v>37</v>
      </c>
      <c r="H6" s="10" t="s">
        <v>38</v>
      </c>
      <c r="I6" s="36" t="s">
        <v>39</v>
      </c>
      <c r="J6" s="10" t="s">
        <v>34</v>
      </c>
      <c r="K6" s="10" t="s">
        <v>197</v>
      </c>
      <c r="L6" s="10" t="s">
        <v>36</v>
      </c>
      <c r="M6" s="10" t="s">
        <v>37</v>
      </c>
      <c r="N6" s="10" t="s">
        <v>38</v>
      </c>
      <c r="O6" s="36" t="s">
        <v>39</v>
      </c>
    </row>
    <row r="7" ht="32.55" customHeight="1" spans="1:15">
      <c r="A7" s="8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8"/>
      <c r="B8" s="8" t="s">
        <v>34</v>
      </c>
      <c r="C8" s="11">
        <f>C9+C18+C31+C37</f>
        <v>226.61</v>
      </c>
      <c r="D8" s="11">
        <f>D9+D18+D31+D37</f>
        <v>226.61</v>
      </c>
      <c r="E8" s="11">
        <f>E9+E18+E31+E37</f>
        <v>226.61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125</v>
      </c>
      <c r="B9" s="49" t="s">
        <v>126</v>
      </c>
      <c r="C9" s="11">
        <f>SUM(C10:C17)</f>
        <v>130.25</v>
      </c>
      <c r="D9" s="11">
        <f>SUM(D10:D17)</f>
        <v>130.25</v>
      </c>
      <c r="E9" s="11">
        <f>SUM(E10:E17)</f>
        <v>130.25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232</v>
      </c>
      <c r="B10" s="49" t="s">
        <v>128</v>
      </c>
      <c r="C10" s="11">
        <v>46.13</v>
      </c>
      <c r="D10" s="11">
        <v>46.13</v>
      </c>
      <c r="E10" s="11">
        <v>46.13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233</v>
      </c>
      <c r="B11" s="49" t="s">
        <v>130</v>
      </c>
      <c r="C11" s="11">
        <v>26.6</v>
      </c>
      <c r="D11" s="11">
        <v>26.6</v>
      </c>
      <c r="E11" s="11">
        <v>26.6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234</v>
      </c>
      <c r="B12" s="49" t="s">
        <v>132</v>
      </c>
      <c r="C12" s="11">
        <v>4.93</v>
      </c>
      <c r="D12" s="11">
        <v>4.93</v>
      </c>
      <c r="E12" s="11">
        <v>4.93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235</v>
      </c>
      <c r="B13" s="49" t="s">
        <v>134</v>
      </c>
      <c r="C13" s="11">
        <v>12.16</v>
      </c>
      <c r="D13" s="11">
        <v>12.16</v>
      </c>
      <c r="E13" s="11">
        <v>12.16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12" t="s">
        <v>236</v>
      </c>
      <c r="B14" s="49" t="s">
        <v>136</v>
      </c>
      <c r="C14" s="11">
        <v>14.94</v>
      </c>
      <c r="D14" s="11">
        <v>14.94</v>
      </c>
      <c r="E14" s="11">
        <v>14.94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12" t="s">
        <v>237</v>
      </c>
      <c r="B15" s="49" t="s">
        <v>139</v>
      </c>
      <c r="C15" s="11">
        <v>0.43</v>
      </c>
      <c r="D15" s="11">
        <v>0.43</v>
      </c>
      <c r="E15" s="11">
        <v>0.43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12" t="s">
        <v>238</v>
      </c>
      <c r="B16" s="49" t="s">
        <v>141</v>
      </c>
      <c r="C16" s="11">
        <v>8.66</v>
      </c>
      <c r="D16" s="11">
        <v>8.66</v>
      </c>
      <c r="E16" s="11">
        <v>8.66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7.6" customHeight="1" spans="1:15">
      <c r="A17" s="12" t="s">
        <v>239</v>
      </c>
      <c r="B17" s="49" t="s">
        <v>143</v>
      </c>
      <c r="C17" s="11">
        <v>16.4</v>
      </c>
      <c r="D17" s="11">
        <v>16.4</v>
      </c>
      <c r="E17" s="11">
        <v>16.4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144</v>
      </c>
      <c r="B18" s="49" t="s">
        <v>145</v>
      </c>
      <c r="C18" s="11">
        <f>SUM(C19:C30)</f>
        <v>74.88</v>
      </c>
      <c r="D18" s="11">
        <f>SUM(D19:D30)</f>
        <v>74.88</v>
      </c>
      <c r="E18" s="11">
        <f>SUM(E19:E30)</f>
        <v>74.88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240</v>
      </c>
      <c r="B19" s="49" t="s">
        <v>147</v>
      </c>
      <c r="C19" s="11">
        <v>34.76</v>
      </c>
      <c r="D19" s="11">
        <v>34.76</v>
      </c>
      <c r="E19" s="11">
        <v>34.76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241</v>
      </c>
      <c r="B20" s="49" t="s">
        <v>149</v>
      </c>
      <c r="C20" s="11">
        <v>1.83</v>
      </c>
      <c r="D20" s="11">
        <v>1.83</v>
      </c>
      <c r="E20" s="11">
        <v>1.83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242</v>
      </c>
      <c r="B21" s="49" t="s">
        <v>151</v>
      </c>
      <c r="C21" s="11">
        <v>2.66</v>
      </c>
      <c r="D21" s="11">
        <v>2.66</v>
      </c>
      <c r="E21" s="11">
        <v>2.66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12" t="s">
        <v>243</v>
      </c>
      <c r="B22" s="49" t="s">
        <v>153</v>
      </c>
      <c r="C22" s="11">
        <v>3.35</v>
      </c>
      <c r="D22" s="11">
        <v>3.35</v>
      </c>
      <c r="E22" s="11">
        <v>3.35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244</v>
      </c>
      <c r="B23" s="49" t="s">
        <v>155</v>
      </c>
      <c r="C23" s="11">
        <v>0.11</v>
      </c>
      <c r="D23" s="11">
        <v>0.11</v>
      </c>
      <c r="E23" s="11">
        <v>0.11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245</v>
      </c>
      <c r="B24" s="49" t="s">
        <v>157</v>
      </c>
      <c r="C24" s="11">
        <v>0.17</v>
      </c>
      <c r="D24" s="11">
        <v>0.17</v>
      </c>
      <c r="E24" s="11">
        <v>0.17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246</v>
      </c>
      <c r="B25" s="49" t="s">
        <v>159</v>
      </c>
      <c r="C25" s="11">
        <v>0.06</v>
      </c>
      <c r="D25" s="11">
        <v>0.06</v>
      </c>
      <c r="E25" s="11">
        <v>0.06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12" t="s">
        <v>247</v>
      </c>
      <c r="B26" s="49" t="s">
        <v>161</v>
      </c>
      <c r="C26" s="11">
        <v>10.72</v>
      </c>
      <c r="D26" s="11">
        <v>10.72</v>
      </c>
      <c r="E26" s="11">
        <v>10.72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12" t="s">
        <v>248</v>
      </c>
      <c r="B27" s="49" t="s">
        <v>163</v>
      </c>
      <c r="C27" s="11">
        <v>0.41</v>
      </c>
      <c r="D27" s="11">
        <v>0.41</v>
      </c>
      <c r="E27" s="11">
        <v>0.41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7.6" customHeight="1" spans="1:15">
      <c r="A28" s="12" t="s">
        <v>249</v>
      </c>
      <c r="B28" s="49" t="s">
        <v>165</v>
      </c>
      <c r="C28" s="11">
        <v>9.8</v>
      </c>
      <c r="D28" s="11">
        <v>9.8</v>
      </c>
      <c r="E28" s="11">
        <v>9.8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12" t="s">
        <v>250</v>
      </c>
      <c r="B29" s="49" t="s">
        <v>167</v>
      </c>
      <c r="C29" s="11">
        <v>10.98</v>
      </c>
      <c r="D29" s="11">
        <v>10.98</v>
      </c>
      <c r="E29" s="11">
        <v>10.98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7.6" customHeight="1" spans="1:15">
      <c r="A30" s="12" t="s">
        <v>251</v>
      </c>
      <c r="B30" s="49" t="s">
        <v>169</v>
      </c>
      <c r="C30" s="11">
        <v>0.03</v>
      </c>
      <c r="D30" s="11">
        <v>0.03</v>
      </c>
      <c r="E30" s="11">
        <v>0.03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7.6" customHeight="1" spans="1:15">
      <c r="A31" s="12" t="s">
        <v>170</v>
      </c>
      <c r="B31" s="49" t="s">
        <v>171</v>
      </c>
      <c r="C31" s="11">
        <f>SUM(C32:C36)</f>
        <v>19.48</v>
      </c>
      <c r="D31" s="11">
        <f>SUM(D32:D36)</f>
        <v>19.48</v>
      </c>
      <c r="E31" s="11">
        <f>SUM(E32:E36)</f>
        <v>19.48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12" t="s">
        <v>252</v>
      </c>
      <c r="B32" s="49" t="s">
        <v>173</v>
      </c>
      <c r="C32" s="11">
        <v>9.54</v>
      </c>
      <c r="D32" s="11">
        <v>9.54</v>
      </c>
      <c r="E32" s="11">
        <v>9.54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12" t="s">
        <v>253</v>
      </c>
      <c r="B33" s="49" t="s">
        <v>175</v>
      </c>
      <c r="C33" s="11">
        <v>2.76</v>
      </c>
      <c r="D33" s="11">
        <v>2.76</v>
      </c>
      <c r="E33" s="11">
        <v>2.76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6.05" customHeight="1" spans="1:15">
      <c r="A34" s="12" t="s">
        <v>254</v>
      </c>
      <c r="B34" s="49" t="s">
        <v>177</v>
      </c>
      <c r="C34" s="11">
        <v>1.14</v>
      </c>
      <c r="D34" s="11">
        <v>1.14</v>
      </c>
      <c r="E34" s="11">
        <v>1.14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6.05" customHeight="1" spans="1:15">
      <c r="A35" s="12" t="s">
        <v>255</v>
      </c>
      <c r="B35" s="49" t="s">
        <v>179</v>
      </c>
      <c r="C35" s="11">
        <v>5.77</v>
      </c>
      <c r="D35" s="11">
        <v>5.77</v>
      </c>
      <c r="E35" s="11">
        <v>5.77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6.05" customHeight="1" spans="1:15">
      <c r="A36" s="12" t="s">
        <v>256</v>
      </c>
      <c r="B36" s="49" t="s">
        <v>181</v>
      </c>
      <c r="C36" s="11">
        <v>0.27</v>
      </c>
      <c r="D36" s="11">
        <v>0.27</v>
      </c>
      <c r="E36" s="11">
        <v>0.27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26.05" customHeight="1" spans="1:15">
      <c r="A37" s="12" t="s">
        <v>257</v>
      </c>
      <c r="B37" s="49" t="s">
        <v>258</v>
      </c>
      <c r="C37" s="11">
        <v>2</v>
      </c>
      <c r="D37" s="11">
        <v>2</v>
      </c>
      <c r="E37" s="11">
        <v>2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6.05" customHeight="1" spans="1:15">
      <c r="A38" s="12" t="s">
        <v>259</v>
      </c>
      <c r="B38" s="49" t="s">
        <v>200</v>
      </c>
      <c r="C38" s="11">
        <v>2</v>
      </c>
      <c r="D38" s="11">
        <v>2</v>
      </c>
      <c r="E38" s="11">
        <v>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9" sqref="A9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5333333333333" customWidth="1"/>
    <col min="4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1"/>
      <c r="B2" s="31"/>
      <c r="C2" s="31"/>
      <c r="D2" s="31"/>
      <c r="E2" s="31"/>
      <c r="F2" s="31"/>
      <c r="G2" s="31"/>
      <c r="H2" s="31"/>
      <c r="I2" s="31"/>
      <c r="J2" s="32"/>
      <c r="K2" s="38"/>
      <c r="L2" s="38"/>
      <c r="M2" s="38"/>
      <c r="N2" s="38"/>
      <c r="O2" s="39"/>
    </row>
    <row r="3" ht="16.25" customHeight="1" spans="1:15">
      <c r="A3" s="32" t="s">
        <v>261</v>
      </c>
      <c r="B3" s="33"/>
      <c r="C3" s="34"/>
      <c r="D3" s="35"/>
      <c r="E3" s="34"/>
      <c r="F3" s="34"/>
      <c r="G3" s="34"/>
      <c r="H3" s="34"/>
      <c r="I3" s="34"/>
      <c r="J3" s="32"/>
      <c r="K3" s="32"/>
      <c r="L3" s="32"/>
      <c r="M3" s="6"/>
      <c r="N3" s="6"/>
      <c r="O3" s="39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9" t="s">
        <v>30</v>
      </c>
      <c r="O4" s="39"/>
    </row>
    <row r="5" ht="26.05" customHeight="1" spans="1:15">
      <c r="A5" s="10" t="s">
        <v>31</v>
      </c>
      <c r="B5" s="8" t="s">
        <v>196</v>
      </c>
      <c r="C5" s="36" t="s">
        <v>32</v>
      </c>
      <c r="D5" s="36" t="s">
        <v>33</v>
      </c>
      <c r="E5" s="36"/>
      <c r="F5" s="36"/>
      <c r="G5" s="36"/>
      <c r="H5" s="36"/>
      <c r="I5" s="36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34</v>
      </c>
      <c r="E6" s="10" t="s">
        <v>197</v>
      </c>
      <c r="F6" s="10" t="s">
        <v>36</v>
      </c>
      <c r="G6" s="10" t="s">
        <v>37</v>
      </c>
      <c r="H6" s="10" t="s">
        <v>38</v>
      </c>
      <c r="I6" s="36" t="s">
        <v>39</v>
      </c>
      <c r="J6" s="10" t="s">
        <v>34</v>
      </c>
      <c r="K6" s="10" t="s">
        <v>197</v>
      </c>
      <c r="L6" s="10" t="s">
        <v>36</v>
      </c>
      <c r="M6" s="10" t="s">
        <v>37</v>
      </c>
      <c r="N6" s="10" t="s">
        <v>38</v>
      </c>
      <c r="O6" s="36" t="s">
        <v>39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10" t="s">
        <v>34</v>
      </c>
      <c r="B8" s="8"/>
      <c r="C8" s="11"/>
      <c r="D8" s="11"/>
      <c r="E8" s="11"/>
      <c r="F8" s="11"/>
      <c r="G8" s="11"/>
      <c r="H8" s="11"/>
      <c r="I8" s="11"/>
      <c r="J8" s="45"/>
      <c r="K8" s="45"/>
      <c r="L8" s="45"/>
      <c r="M8" s="45"/>
      <c r="N8" s="45"/>
      <c r="O8" s="45"/>
    </row>
    <row r="9" ht="26.05" customHeight="1" spans="1:15">
      <c r="A9" s="37"/>
      <c r="B9" s="37"/>
      <c r="C9" s="11"/>
      <c r="D9" s="11"/>
      <c r="E9" s="11"/>
      <c r="F9" s="11"/>
      <c r="G9" s="11"/>
      <c r="H9" s="11"/>
      <c r="I9" s="11"/>
      <c r="J9" s="45"/>
      <c r="K9" s="45"/>
      <c r="L9" s="45"/>
      <c r="M9" s="45"/>
      <c r="N9" s="45"/>
      <c r="O9" s="45"/>
    </row>
    <row r="10" ht="26.05" customHeight="1" spans="1:15">
      <c r="A10" s="37"/>
      <c r="B10" s="3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 spans="1:1">
      <c r="A11" s="15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0" t="s">
        <v>262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ht="16.25" customHeight="1" spans="1:15">
      <c r="A2" s="41"/>
      <c r="B2" s="41"/>
      <c r="C2" s="41"/>
      <c r="D2" s="41"/>
      <c r="E2" s="41"/>
      <c r="F2" s="41"/>
      <c r="G2" s="41"/>
      <c r="H2" s="41"/>
      <c r="I2" s="41"/>
      <c r="J2" s="42"/>
      <c r="K2" s="38"/>
      <c r="L2" s="38"/>
      <c r="M2" s="38"/>
      <c r="N2" s="38"/>
      <c r="O2" s="44"/>
    </row>
    <row r="3" ht="16.25" customHeight="1" spans="1:15">
      <c r="A3" s="42" t="s">
        <v>263</v>
      </c>
      <c r="B3" s="43"/>
      <c r="C3" s="35"/>
      <c r="D3" s="35"/>
      <c r="E3" s="35"/>
      <c r="F3" s="35"/>
      <c r="G3" s="35"/>
      <c r="H3" s="35"/>
      <c r="I3" s="35"/>
      <c r="J3" s="42"/>
      <c r="K3" s="42"/>
      <c r="L3" s="42"/>
      <c r="M3" s="6"/>
      <c r="N3" s="6"/>
      <c r="O3" s="44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4" t="s">
        <v>30</v>
      </c>
      <c r="O4" s="44"/>
    </row>
    <row r="5" ht="26.05" customHeight="1" spans="1:15">
      <c r="A5" s="10" t="s">
        <v>31</v>
      </c>
      <c r="B5" s="8" t="s">
        <v>196</v>
      </c>
      <c r="C5" s="36" t="s">
        <v>32</v>
      </c>
      <c r="D5" s="36" t="s">
        <v>33</v>
      </c>
      <c r="E5" s="36"/>
      <c r="F5" s="36"/>
      <c r="G5" s="36"/>
      <c r="H5" s="36"/>
      <c r="I5" s="36"/>
      <c r="J5" s="10" t="s">
        <v>24</v>
      </c>
      <c r="K5" s="10"/>
      <c r="L5" s="10"/>
      <c r="M5" s="10"/>
      <c r="N5" s="10"/>
      <c r="O5" s="10"/>
    </row>
    <row r="6" ht="32.55" customHeight="1" spans="1:15">
      <c r="A6" s="10"/>
      <c r="B6" s="8"/>
      <c r="C6" s="36"/>
      <c r="D6" s="10" t="s">
        <v>34</v>
      </c>
      <c r="E6" s="10" t="s">
        <v>197</v>
      </c>
      <c r="F6" s="10" t="s">
        <v>36</v>
      </c>
      <c r="G6" s="10" t="s">
        <v>37</v>
      </c>
      <c r="H6" s="10" t="s">
        <v>38</v>
      </c>
      <c r="I6" s="36" t="s">
        <v>39</v>
      </c>
      <c r="J6" s="10" t="s">
        <v>34</v>
      </c>
      <c r="K6" s="10" t="s">
        <v>197</v>
      </c>
      <c r="L6" s="10" t="s">
        <v>36</v>
      </c>
      <c r="M6" s="10" t="s">
        <v>37</v>
      </c>
      <c r="N6" s="10" t="s">
        <v>38</v>
      </c>
      <c r="O6" s="36" t="s">
        <v>39</v>
      </c>
    </row>
    <row r="7" ht="32.55" customHeight="1" spans="1:15">
      <c r="A7" s="10"/>
      <c r="B7" s="8"/>
      <c r="C7" s="36"/>
      <c r="D7" s="10"/>
      <c r="E7" s="10"/>
      <c r="F7" s="10"/>
      <c r="G7" s="10"/>
      <c r="H7" s="10"/>
      <c r="I7" s="36"/>
      <c r="J7" s="10"/>
      <c r="K7" s="10"/>
      <c r="L7" s="10"/>
      <c r="M7" s="10"/>
      <c r="N7" s="10"/>
      <c r="O7" s="36"/>
    </row>
    <row r="8" ht="26.05" customHeight="1" spans="1:15">
      <c r="A8" s="10" t="s">
        <v>34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37"/>
      <c r="B9" s="3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37"/>
      <c r="B10" s="3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37"/>
      <c r="B11" s="3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7" width="9.74166666666667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8"/>
      <c r="N2" s="38"/>
      <c r="O2" s="38"/>
      <c r="P2" s="38"/>
      <c r="Q2" s="39"/>
    </row>
    <row r="3" ht="16.25" customHeight="1" spans="1:17">
      <c r="A3" s="32" t="s">
        <v>265</v>
      </c>
      <c r="B3" s="33"/>
      <c r="C3" s="33"/>
      <c r="D3" s="33"/>
      <c r="E3" s="34"/>
      <c r="F3" s="35"/>
      <c r="G3" s="34"/>
      <c r="H3" s="34"/>
      <c r="I3" s="34"/>
      <c r="J3" s="34"/>
      <c r="K3" s="34"/>
      <c r="L3" s="32"/>
      <c r="M3" s="32"/>
      <c r="N3" s="32"/>
      <c r="O3" s="6"/>
      <c r="P3" s="6"/>
      <c r="Q3" s="39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9" t="s">
        <v>30</v>
      </c>
      <c r="Q4" s="39"/>
    </row>
    <row r="5" ht="26.05" customHeight="1" spans="1:17">
      <c r="A5" s="10" t="s">
        <v>31</v>
      </c>
      <c r="B5" s="8" t="s">
        <v>266</v>
      </c>
      <c r="C5" s="8" t="s">
        <v>267</v>
      </c>
      <c r="D5" s="10" t="s">
        <v>268</v>
      </c>
      <c r="E5" s="36" t="s">
        <v>32</v>
      </c>
      <c r="F5" s="36" t="s">
        <v>33</v>
      </c>
      <c r="G5" s="36"/>
      <c r="H5" s="36"/>
      <c r="I5" s="36"/>
      <c r="J5" s="36"/>
      <c r="K5" s="36"/>
      <c r="L5" s="10" t="s">
        <v>24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36"/>
      <c r="F6" s="10" t="s">
        <v>34</v>
      </c>
      <c r="G6" s="10" t="s">
        <v>197</v>
      </c>
      <c r="H6" s="10" t="s">
        <v>36</v>
      </c>
      <c r="I6" s="10" t="s">
        <v>37</v>
      </c>
      <c r="J6" s="10" t="s">
        <v>38</v>
      </c>
      <c r="K6" s="36" t="s">
        <v>39</v>
      </c>
      <c r="L6" s="10" t="s">
        <v>34</v>
      </c>
      <c r="M6" s="10" t="s">
        <v>35</v>
      </c>
      <c r="N6" s="10" t="s">
        <v>36</v>
      </c>
      <c r="O6" s="10" t="s">
        <v>37</v>
      </c>
      <c r="P6" s="10" t="s">
        <v>38</v>
      </c>
      <c r="Q6" s="36" t="s">
        <v>39</v>
      </c>
    </row>
    <row r="7" ht="32.55" customHeight="1" spans="1:17">
      <c r="A7" s="10"/>
      <c r="B7" s="8"/>
      <c r="C7" s="8"/>
      <c r="D7" s="10"/>
      <c r="E7" s="36"/>
      <c r="F7" s="10"/>
      <c r="G7" s="10"/>
      <c r="H7" s="10"/>
      <c r="I7" s="10"/>
      <c r="J7" s="10"/>
      <c r="K7" s="36"/>
      <c r="L7" s="10"/>
      <c r="M7" s="10"/>
      <c r="N7" s="10"/>
      <c r="O7" s="10"/>
      <c r="P7" s="10"/>
      <c r="Q7" s="36"/>
    </row>
    <row r="8" ht="26.05" customHeight="1" spans="1:17">
      <c r="A8" s="10" t="s">
        <v>34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05" customHeight="1" spans="1:17">
      <c r="A9" s="37"/>
      <c r="B9" s="37"/>
      <c r="C9" s="37"/>
      <c r="D9" s="1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05" customHeight="1" spans="1:17">
      <c r="A10" s="37"/>
      <c r="B10" s="37"/>
      <c r="C10" s="37"/>
      <c r="D10" s="1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6.05" customHeight="1" spans="1:17">
      <c r="A11" s="37"/>
      <c r="B11" s="37"/>
      <c r="C11" s="37"/>
      <c r="D11" s="1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2" topLeftCell="A3" activePane="bottomLeft" state="frozen"/>
      <selection/>
      <selection pane="bottomLeft" activeCell="J15" sqref="J15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21" t="s">
        <v>269</v>
      </c>
      <c r="B1" s="21"/>
      <c r="C1" s="21"/>
      <c r="D1" s="21"/>
      <c r="E1" s="21"/>
      <c r="F1" s="21"/>
      <c r="G1" s="21"/>
      <c r="H1" s="21"/>
    </row>
    <row r="2" ht="22.75" customHeight="1" spans="1:8">
      <c r="A2" s="22" t="s">
        <v>270</v>
      </c>
      <c r="B2" s="15"/>
      <c r="C2" s="15"/>
      <c r="D2" s="15"/>
      <c r="E2" s="15"/>
      <c r="F2" s="15"/>
      <c r="G2" s="15"/>
      <c r="H2" s="23" t="s">
        <v>4</v>
      </c>
    </row>
    <row r="3" ht="16.25" customHeight="1" spans="1:8">
      <c r="A3" s="24" t="s">
        <v>271</v>
      </c>
      <c r="B3" s="25" t="s">
        <v>272</v>
      </c>
      <c r="C3" s="25"/>
      <c r="D3" s="25"/>
      <c r="E3" s="25"/>
      <c r="F3" s="25"/>
      <c r="G3" s="25"/>
      <c r="H3" s="25"/>
    </row>
    <row r="4" ht="16.25" customHeight="1" spans="1:8">
      <c r="A4" s="26" t="s">
        <v>273</v>
      </c>
      <c r="B4" s="26" t="s">
        <v>274</v>
      </c>
      <c r="C4" s="26"/>
      <c r="D4" s="26"/>
      <c r="E4" s="26"/>
      <c r="F4" s="26" t="s">
        <v>275</v>
      </c>
      <c r="G4" s="26"/>
      <c r="H4" s="26"/>
    </row>
    <row r="5" ht="17.8" customHeight="1" spans="1:8">
      <c r="A5" s="26"/>
      <c r="B5" s="27" t="s">
        <v>276</v>
      </c>
      <c r="C5" s="27"/>
      <c r="D5" s="27"/>
      <c r="E5" s="27"/>
      <c r="F5" s="28">
        <v>158.07</v>
      </c>
      <c r="G5" s="28"/>
      <c r="H5" s="28"/>
    </row>
    <row r="6" ht="17.8" customHeight="1" spans="1:8">
      <c r="A6" s="26"/>
      <c r="B6" s="27" t="s">
        <v>277</v>
      </c>
      <c r="C6" s="27"/>
      <c r="D6" s="27"/>
      <c r="E6" s="27"/>
      <c r="F6" s="28">
        <v>158.07</v>
      </c>
      <c r="G6" s="28"/>
      <c r="H6" s="28"/>
    </row>
    <row r="7" ht="17.8" customHeight="1" spans="1:8">
      <c r="A7" s="26"/>
      <c r="B7" s="27" t="s">
        <v>278</v>
      </c>
      <c r="C7" s="27"/>
      <c r="D7" s="27"/>
      <c r="E7" s="27"/>
      <c r="F7" s="28">
        <v>0</v>
      </c>
      <c r="G7" s="28"/>
      <c r="H7" s="28"/>
    </row>
    <row r="8" ht="17.8" customHeight="1" spans="1:8">
      <c r="A8" s="26"/>
      <c r="B8" s="27" t="s">
        <v>279</v>
      </c>
      <c r="C8" s="27"/>
      <c r="D8" s="27"/>
      <c r="E8" s="27"/>
      <c r="F8" s="28">
        <v>56.54</v>
      </c>
      <c r="G8" s="28"/>
      <c r="H8" s="28"/>
    </row>
    <row r="9" ht="17.8" customHeight="1" spans="1:8">
      <c r="A9" s="26"/>
      <c r="B9" s="27" t="s">
        <v>280</v>
      </c>
      <c r="C9" s="27"/>
      <c r="D9" s="27"/>
      <c r="E9" s="27"/>
      <c r="F9" s="28">
        <v>0</v>
      </c>
      <c r="G9" s="28"/>
      <c r="H9" s="28"/>
    </row>
    <row r="10" ht="17.8" customHeight="1" spans="1:8">
      <c r="A10" s="26"/>
      <c r="B10" s="27" t="s">
        <v>281</v>
      </c>
      <c r="C10" s="27"/>
      <c r="D10" s="27"/>
      <c r="E10" s="27"/>
      <c r="F10" s="28">
        <v>2</v>
      </c>
      <c r="G10" s="28"/>
      <c r="H10" s="28"/>
    </row>
    <row r="11" ht="17.8" customHeight="1" spans="1:8">
      <c r="A11" s="26" t="s">
        <v>282</v>
      </c>
      <c r="B11" s="27" t="s">
        <v>283</v>
      </c>
      <c r="C11" s="27"/>
      <c r="D11" s="27"/>
      <c r="E11" s="27"/>
      <c r="F11" s="27"/>
      <c r="G11" s="27"/>
      <c r="H11" s="27"/>
    </row>
    <row r="12" ht="22.8" customHeight="1" spans="1:8">
      <c r="A12" s="26" t="s">
        <v>284</v>
      </c>
      <c r="B12" s="24" t="s">
        <v>285</v>
      </c>
      <c r="C12" s="24" t="s">
        <v>286</v>
      </c>
      <c r="D12" s="24" t="s">
        <v>287</v>
      </c>
      <c r="E12" s="26" t="s">
        <v>288</v>
      </c>
      <c r="F12" s="24" t="s">
        <v>289</v>
      </c>
      <c r="G12" s="26" t="s">
        <v>290</v>
      </c>
      <c r="H12" s="29" t="s">
        <v>291</v>
      </c>
    </row>
    <row r="13" ht="16.25" customHeight="1" spans="1:8">
      <c r="A13" s="26"/>
      <c r="B13" s="9" t="s">
        <v>292</v>
      </c>
      <c r="C13" s="9" t="s">
        <v>293</v>
      </c>
      <c r="D13" s="9" t="s">
        <v>294</v>
      </c>
      <c r="E13" s="9" t="s">
        <v>295</v>
      </c>
      <c r="F13" s="9" t="s">
        <v>296</v>
      </c>
      <c r="G13" s="9" t="s">
        <v>297</v>
      </c>
      <c r="H13" s="30" t="s">
        <v>298</v>
      </c>
    </row>
    <row r="14" ht="16.25" customHeight="1" spans="1:8">
      <c r="A14" s="26"/>
      <c r="B14" s="9"/>
      <c r="C14" s="9" t="s">
        <v>299</v>
      </c>
      <c r="D14" s="9" t="s">
        <v>300</v>
      </c>
      <c r="E14" s="9" t="s">
        <v>295</v>
      </c>
      <c r="F14" s="9" t="s">
        <v>296</v>
      </c>
      <c r="G14" s="9" t="s">
        <v>297</v>
      </c>
      <c r="H14" s="30" t="s">
        <v>298</v>
      </c>
    </row>
    <row r="15" ht="16.25" customHeight="1" spans="1:8">
      <c r="A15" s="26"/>
      <c r="B15" s="9"/>
      <c r="C15" s="9"/>
      <c r="D15" s="9" t="s">
        <v>301</v>
      </c>
      <c r="E15" s="9" t="s">
        <v>295</v>
      </c>
      <c r="F15" s="9" t="s">
        <v>296</v>
      </c>
      <c r="G15" s="9" t="s">
        <v>297</v>
      </c>
      <c r="H15" s="30" t="s">
        <v>298</v>
      </c>
    </row>
    <row r="16" ht="16.25" customHeight="1" spans="1:8">
      <c r="A16" s="26"/>
      <c r="B16" s="9"/>
      <c r="C16" s="9"/>
      <c r="D16" s="9" t="s">
        <v>302</v>
      </c>
      <c r="E16" s="9" t="s">
        <v>295</v>
      </c>
      <c r="F16" s="9" t="s">
        <v>296</v>
      </c>
      <c r="G16" s="9" t="s">
        <v>297</v>
      </c>
      <c r="H16" s="30" t="s">
        <v>298</v>
      </c>
    </row>
    <row r="17" ht="16.25" customHeight="1" spans="1:8">
      <c r="A17" s="26"/>
      <c r="B17" s="9"/>
      <c r="C17" s="9" t="s">
        <v>303</v>
      </c>
      <c r="D17" s="9" t="s">
        <v>304</v>
      </c>
      <c r="E17" s="9"/>
      <c r="F17" s="9" t="s">
        <v>305</v>
      </c>
      <c r="G17" s="9"/>
      <c r="H17" s="30" t="s">
        <v>298</v>
      </c>
    </row>
    <row r="18" ht="16.25" customHeight="1" spans="1:8">
      <c r="A18" s="26"/>
      <c r="B18" s="9"/>
      <c r="C18" s="9"/>
      <c r="D18" s="9" t="s">
        <v>306</v>
      </c>
      <c r="E18" s="9"/>
      <c r="F18" s="9" t="s">
        <v>305</v>
      </c>
      <c r="G18" s="9"/>
      <c r="H18" s="30" t="s">
        <v>298</v>
      </c>
    </row>
    <row r="19" ht="16.25" customHeight="1" spans="1:8">
      <c r="A19" s="26"/>
      <c r="B19" s="9" t="s">
        <v>307</v>
      </c>
      <c r="C19" s="9" t="s">
        <v>308</v>
      </c>
      <c r="D19" s="9" t="s">
        <v>309</v>
      </c>
      <c r="E19" s="9" t="s">
        <v>310</v>
      </c>
      <c r="F19" s="9" t="s">
        <v>311</v>
      </c>
      <c r="G19" s="9" t="s">
        <v>297</v>
      </c>
      <c r="H19" s="30" t="s">
        <v>298</v>
      </c>
    </row>
    <row r="20" ht="16.25" customHeight="1" spans="1:8">
      <c r="A20" s="26"/>
      <c r="B20" s="9"/>
      <c r="C20" s="9"/>
      <c r="D20" s="9" t="s">
        <v>312</v>
      </c>
      <c r="E20" s="9" t="s">
        <v>310</v>
      </c>
      <c r="F20" s="9" t="s">
        <v>313</v>
      </c>
      <c r="G20" s="9" t="s">
        <v>297</v>
      </c>
      <c r="H20" s="30" t="s">
        <v>298</v>
      </c>
    </row>
    <row r="21" ht="16.25" customHeight="1" spans="1:8">
      <c r="A21" s="26"/>
      <c r="B21" s="9"/>
      <c r="C21" s="9"/>
      <c r="D21" s="9" t="s">
        <v>314</v>
      </c>
      <c r="E21" s="9" t="s">
        <v>295</v>
      </c>
      <c r="F21" s="9" t="s">
        <v>296</v>
      </c>
      <c r="G21" s="9" t="s">
        <v>297</v>
      </c>
      <c r="H21" s="30" t="s">
        <v>298</v>
      </c>
    </row>
    <row r="22" ht="16.25" customHeight="1" spans="1:8">
      <c r="A22" s="26"/>
      <c r="B22" s="9" t="s">
        <v>315</v>
      </c>
      <c r="C22" s="9" t="s">
        <v>316</v>
      </c>
      <c r="D22" s="9" t="s">
        <v>317</v>
      </c>
      <c r="E22" s="9" t="s">
        <v>295</v>
      </c>
      <c r="F22" s="9" t="s">
        <v>296</v>
      </c>
      <c r="G22" s="9" t="s">
        <v>297</v>
      </c>
      <c r="H22" s="30" t="s">
        <v>298</v>
      </c>
    </row>
    <row r="23" ht="16.25" customHeight="1" spans="1:8">
      <c r="A23" s="26"/>
      <c r="B23" s="9"/>
      <c r="C23" s="9" t="s">
        <v>318</v>
      </c>
      <c r="D23" s="9" t="s">
        <v>319</v>
      </c>
      <c r="E23" s="9"/>
      <c r="F23" s="9" t="s">
        <v>320</v>
      </c>
      <c r="G23" s="9"/>
      <c r="H23" s="30" t="s">
        <v>298</v>
      </c>
    </row>
    <row r="24" ht="16.25" customHeight="1" spans="1:8">
      <c r="A24" s="26"/>
      <c r="B24" s="9"/>
      <c r="C24" s="9" t="s">
        <v>321</v>
      </c>
      <c r="D24" s="9" t="s">
        <v>322</v>
      </c>
      <c r="E24" s="9"/>
      <c r="F24" s="9" t="s">
        <v>305</v>
      </c>
      <c r="G24" s="9"/>
      <c r="H24" s="30" t="s">
        <v>298</v>
      </c>
    </row>
    <row r="25" ht="16.25" customHeight="1" spans="1:8">
      <c r="A25" s="26"/>
      <c r="B25" s="9"/>
      <c r="C25" s="9"/>
      <c r="D25" s="9" t="s">
        <v>323</v>
      </c>
      <c r="E25" s="9"/>
      <c r="F25" s="9" t="s">
        <v>305</v>
      </c>
      <c r="G25" s="9"/>
      <c r="H25" s="30" t="s">
        <v>298</v>
      </c>
    </row>
    <row r="26" ht="16.25" customHeight="1" spans="1:8">
      <c r="A26" s="26"/>
      <c r="B26" s="9"/>
      <c r="C26" s="9" t="s">
        <v>324</v>
      </c>
      <c r="D26" s="9" t="s">
        <v>325</v>
      </c>
      <c r="E26" s="9"/>
      <c r="F26" s="9" t="s">
        <v>305</v>
      </c>
      <c r="G26" s="9"/>
      <c r="H26" s="30" t="s">
        <v>298</v>
      </c>
    </row>
    <row r="27" ht="16.25" customHeight="1" spans="1:8">
      <c r="A27" s="26"/>
      <c r="B27" s="9"/>
      <c r="C27" s="9"/>
      <c r="D27" s="9" t="s">
        <v>326</v>
      </c>
      <c r="E27" s="9"/>
      <c r="F27" s="9" t="s">
        <v>327</v>
      </c>
      <c r="G27" s="9"/>
      <c r="H27" s="30" t="s">
        <v>298</v>
      </c>
    </row>
    <row r="28" ht="16.25" customHeight="1" spans="1:8">
      <c r="A28" s="26"/>
      <c r="B28" s="9"/>
      <c r="C28" s="9" t="s">
        <v>328</v>
      </c>
      <c r="D28" s="9" t="s">
        <v>329</v>
      </c>
      <c r="E28" s="9" t="s">
        <v>295</v>
      </c>
      <c r="F28" s="9" t="s">
        <v>296</v>
      </c>
      <c r="G28" s="9" t="s">
        <v>297</v>
      </c>
      <c r="H28" s="30" t="s">
        <v>298</v>
      </c>
    </row>
    <row r="29" ht="25" customHeight="1" spans="1:8">
      <c r="A29" s="26"/>
      <c r="B29" s="9"/>
      <c r="C29" s="9" t="s">
        <v>330</v>
      </c>
      <c r="D29" s="9" t="s">
        <v>331</v>
      </c>
      <c r="E29" s="9" t="s">
        <v>295</v>
      </c>
      <c r="F29" s="9" t="s">
        <v>311</v>
      </c>
      <c r="G29" s="9" t="s">
        <v>332</v>
      </c>
      <c r="H29" s="30" t="s">
        <v>298</v>
      </c>
    </row>
    <row r="30" ht="16.25" customHeight="1" spans="1:8">
      <c r="A30" s="26"/>
      <c r="B30" s="9" t="s">
        <v>333</v>
      </c>
      <c r="C30" s="9" t="s">
        <v>334</v>
      </c>
      <c r="D30" s="9" t="s">
        <v>335</v>
      </c>
      <c r="E30" s="9" t="s">
        <v>310</v>
      </c>
      <c r="F30" s="9" t="s">
        <v>311</v>
      </c>
      <c r="G30" s="9" t="s">
        <v>297</v>
      </c>
      <c r="H30" s="30" t="s">
        <v>298</v>
      </c>
    </row>
    <row r="31" ht="16.25" customHeight="1" spans="1:8">
      <c r="A31" s="26"/>
      <c r="B31" s="9"/>
      <c r="C31" s="9"/>
      <c r="D31" s="9" t="s">
        <v>336</v>
      </c>
      <c r="E31" s="9" t="s">
        <v>310</v>
      </c>
      <c r="F31" s="9" t="s">
        <v>296</v>
      </c>
      <c r="G31" s="9" t="s">
        <v>297</v>
      </c>
      <c r="H31" s="30" t="s">
        <v>298</v>
      </c>
    </row>
    <row r="32" ht="25" customHeight="1" spans="1:8">
      <c r="A32" s="26"/>
      <c r="B32" s="9" t="s">
        <v>337</v>
      </c>
      <c r="C32" s="9" t="s">
        <v>338</v>
      </c>
      <c r="D32" s="9" t="s">
        <v>339</v>
      </c>
      <c r="E32" s="9" t="s">
        <v>340</v>
      </c>
      <c r="F32" s="9" t="s">
        <v>341</v>
      </c>
      <c r="G32" s="9" t="s">
        <v>297</v>
      </c>
      <c r="H32" s="30" t="s">
        <v>298</v>
      </c>
    </row>
    <row r="33" ht="25" customHeight="1" spans="1:8">
      <c r="A33" s="26"/>
      <c r="B33" s="9"/>
      <c r="C33" s="9" t="s">
        <v>342</v>
      </c>
      <c r="D33" s="9" t="s">
        <v>343</v>
      </c>
      <c r="E33" s="9" t="s">
        <v>340</v>
      </c>
      <c r="F33" s="9" t="s">
        <v>341</v>
      </c>
      <c r="G33" s="9" t="s">
        <v>297</v>
      </c>
      <c r="H33" s="30" t="s">
        <v>298</v>
      </c>
    </row>
    <row r="34" ht="25" customHeight="1" spans="1:8">
      <c r="A34" s="26"/>
      <c r="B34" s="9" t="s">
        <v>344</v>
      </c>
      <c r="C34" s="9" t="s">
        <v>345</v>
      </c>
      <c r="D34" s="9" t="s">
        <v>346</v>
      </c>
      <c r="E34" s="9"/>
      <c r="F34" s="9" t="s">
        <v>305</v>
      </c>
      <c r="G34" s="9"/>
      <c r="H34" s="30" t="s">
        <v>298</v>
      </c>
    </row>
    <row r="35" ht="9.75" customHeight="1" spans="1:8">
      <c r="A35" s="15"/>
      <c r="B35" s="15"/>
      <c r="C35" s="15"/>
      <c r="D35" s="15"/>
      <c r="E35" s="15"/>
      <c r="F35" s="15"/>
      <c r="G35" s="15"/>
      <c r="H35" s="15"/>
    </row>
    <row r="36" ht="9.75" customHeight="1" spans="1:8">
      <c r="A36" s="15"/>
      <c r="B36" s="15"/>
      <c r="C36" s="15"/>
      <c r="D36" s="15"/>
      <c r="E36" s="15"/>
      <c r="F36" s="15"/>
      <c r="G36" s="15"/>
      <c r="H36" s="15"/>
    </row>
  </sheetData>
  <mergeCells count="30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1:H11"/>
    <mergeCell ref="A4:A10"/>
    <mergeCell ref="A12:A34"/>
    <mergeCell ref="B13:B18"/>
    <mergeCell ref="B19:B21"/>
    <mergeCell ref="B22:B29"/>
    <mergeCell ref="B30:B31"/>
    <mergeCell ref="B32:B33"/>
    <mergeCell ref="C14:C16"/>
    <mergeCell ref="C17:C18"/>
    <mergeCell ref="C19:C21"/>
    <mergeCell ref="C24:C25"/>
    <mergeCell ref="C26:C27"/>
    <mergeCell ref="C30:C31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2" topLeftCell="A3" activePane="bottomLeft" state="frozen"/>
      <selection/>
      <selection pane="bottomLeft" activeCell="N20" sqref="N20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6.65" customHeight="1" spans="1:8">
      <c r="A1" s="13" t="s">
        <v>347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348</v>
      </c>
      <c r="B2" s="14"/>
      <c r="C2" s="15"/>
      <c r="D2" s="15"/>
      <c r="E2" s="15"/>
      <c r="F2" s="15"/>
      <c r="G2" s="15"/>
      <c r="H2" s="16" t="s">
        <v>4</v>
      </c>
    </row>
    <row r="3" ht="16.35" customHeight="1" spans="1:8">
      <c r="A3" s="15"/>
      <c r="B3" s="15"/>
      <c r="C3" s="15"/>
      <c r="D3" s="15"/>
      <c r="E3" s="15"/>
      <c r="F3" s="15"/>
      <c r="G3" s="15"/>
      <c r="H3" s="15"/>
    </row>
    <row r="4" ht="26.05" customHeight="1" spans="1:8">
      <c r="A4" s="10" t="s">
        <v>349</v>
      </c>
      <c r="B4" s="7" t="s">
        <v>199</v>
      </c>
      <c r="C4" s="7"/>
      <c r="D4" s="7"/>
      <c r="E4" s="7"/>
      <c r="F4" s="7"/>
      <c r="G4" s="7"/>
      <c r="H4" s="7"/>
    </row>
    <row r="5" ht="26.05" customHeight="1" spans="1:8">
      <c r="A5" s="17" t="s">
        <v>350</v>
      </c>
      <c r="B5" s="18" t="s">
        <v>351</v>
      </c>
      <c r="C5" s="18"/>
      <c r="D5" s="18"/>
      <c r="E5" s="18" t="s">
        <v>352</v>
      </c>
      <c r="F5" s="18" t="s">
        <v>46</v>
      </c>
      <c r="G5" s="18"/>
      <c r="H5" s="18"/>
    </row>
    <row r="6" ht="26.05" customHeight="1" spans="1:8">
      <c r="A6" s="10" t="s">
        <v>353</v>
      </c>
      <c r="B6" s="11">
        <v>5</v>
      </c>
      <c r="C6" s="11"/>
      <c r="D6" s="11"/>
      <c r="E6" s="11"/>
      <c r="F6" s="11"/>
      <c r="G6" s="11"/>
      <c r="H6" s="11"/>
    </row>
    <row r="7" ht="26.05" customHeight="1" spans="1:8">
      <c r="A7" s="10" t="s">
        <v>354</v>
      </c>
      <c r="B7" s="19" t="s">
        <v>355</v>
      </c>
      <c r="C7" s="19"/>
      <c r="D7" s="19"/>
      <c r="E7" s="19"/>
      <c r="F7" s="19"/>
      <c r="G7" s="19"/>
      <c r="H7" s="19"/>
    </row>
    <row r="8" ht="34.65" customHeight="1" spans="1:8">
      <c r="A8" s="10" t="s">
        <v>356</v>
      </c>
      <c r="B8" s="7" t="s">
        <v>285</v>
      </c>
      <c r="C8" s="7" t="s">
        <v>286</v>
      </c>
      <c r="D8" s="7" t="s">
        <v>287</v>
      </c>
      <c r="E8" s="10" t="s">
        <v>357</v>
      </c>
      <c r="F8" s="7" t="s">
        <v>289</v>
      </c>
      <c r="G8" s="10" t="s">
        <v>358</v>
      </c>
      <c r="H8" s="7" t="s">
        <v>291</v>
      </c>
    </row>
    <row r="9" ht="34.65" customHeight="1" spans="1:8">
      <c r="A9" s="10"/>
      <c r="B9" s="7" t="s">
        <v>359</v>
      </c>
      <c r="C9" s="7" t="s">
        <v>360</v>
      </c>
      <c r="D9" s="10" t="s">
        <v>361</v>
      </c>
      <c r="E9" s="10" t="s">
        <v>310</v>
      </c>
      <c r="F9" s="7" t="s">
        <v>362</v>
      </c>
      <c r="G9" s="10" t="s">
        <v>363</v>
      </c>
      <c r="H9" s="20">
        <v>45627</v>
      </c>
    </row>
    <row r="10" ht="34.65" customHeight="1" spans="1:8">
      <c r="A10" s="10"/>
      <c r="B10" s="7"/>
      <c r="C10" s="7"/>
      <c r="D10" s="10" t="s">
        <v>364</v>
      </c>
      <c r="E10" s="10" t="s">
        <v>310</v>
      </c>
      <c r="F10" s="7" t="s">
        <v>365</v>
      </c>
      <c r="G10" s="10" t="s">
        <v>366</v>
      </c>
      <c r="H10" s="20">
        <v>45627</v>
      </c>
    </row>
    <row r="11" ht="34.65" customHeight="1" spans="1:8">
      <c r="A11" s="10"/>
      <c r="B11" s="7"/>
      <c r="C11" s="7"/>
      <c r="D11" s="10" t="s">
        <v>367</v>
      </c>
      <c r="E11" s="10" t="s">
        <v>340</v>
      </c>
      <c r="F11" s="7" t="s">
        <v>365</v>
      </c>
      <c r="G11" s="10" t="s">
        <v>366</v>
      </c>
      <c r="H11" s="20">
        <v>45627</v>
      </c>
    </row>
    <row r="12" ht="34.65" customHeight="1" spans="1:8">
      <c r="A12" s="10"/>
      <c r="B12" s="7" t="s">
        <v>368</v>
      </c>
      <c r="C12" s="7" t="s">
        <v>369</v>
      </c>
      <c r="D12" s="10" t="s">
        <v>370</v>
      </c>
      <c r="E12" s="10"/>
      <c r="F12" s="7" t="s">
        <v>371</v>
      </c>
      <c r="G12" s="10"/>
      <c r="H12" s="20">
        <v>45627</v>
      </c>
    </row>
    <row r="13" ht="34.65" customHeight="1" spans="1:8">
      <c r="A13" s="10"/>
      <c r="B13" s="7"/>
      <c r="C13" s="7"/>
      <c r="D13" s="10" t="s">
        <v>372</v>
      </c>
      <c r="E13" s="10" t="s">
        <v>340</v>
      </c>
      <c r="F13" s="7" t="s">
        <v>341</v>
      </c>
      <c r="G13" s="10" t="s">
        <v>297</v>
      </c>
      <c r="H13" s="20">
        <v>45627</v>
      </c>
    </row>
    <row r="14" ht="34.65" customHeight="1" spans="1:8">
      <c r="A14" s="10"/>
      <c r="B14" s="7" t="s">
        <v>373</v>
      </c>
      <c r="C14" s="7" t="s">
        <v>374</v>
      </c>
      <c r="D14" s="10" t="s">
        <v>375</v>
      </c>
      <c r="E14" s="10" t="s">
        <v>340</v>
      </c>
      <c r="F14" s="7" t="s">
        <v>341</v>
      </c>
      <c r="G14" s="10" t="s">
        <v>297</v>
      </c>
      <c r="H14" s="20">
        <v>45627</v>
      </c>
    </row>
    <row r="15" ht="34.65" customHeight="1" spans="1:8">
      <c r="A15" s="10"/>
      <c r="B15" s="7"/>
      <c r="C15" s="7"/>
      <c r="D15" s="10" t="s">
        <v>376</v>
      </c>
      <c r="E15" s="10" t="s">
        <v>340</v>
      </c>
      <c r="F15" s="7" t="s">
        <v>341</v>
      </c>
      <c r="G15" s="10" t="s">
        <v>297</v>
      </c>
      <c r="H15" s="20">
        <v>45627</v>
      </c>
    </row>
    <row r="16" ht="16.35" customHeight="1" spans="1:1">
      <c r="A16" s="15"/>
    </row>
    <row r="17" ht="16.35" customHeight="1" spans="1:8">
      <c r="A17" s="15"/>
      <c r="B17" s="15"/>
      <c r="C17" s="15"/>
      <c r="D17" s="15"/>
      <c r="E17" s="15"/>
      <c r="F17" s="15"/>
      <c r="G17" s="15"/>
      <c r="H17" s="15"/>
    </row>
    <row r="18" ht="26.05" customHeight="1" spans="1:8">
      <c r="A18" s="10" t="s">
        <v>349</v>
      </c>
      <c r="B18" s="7" t="s">
        <v>377</v>
      </c>
      <c r="C18" s="7"/>
      <c r="D18" s="7"/>
      <c r="E18" s="7"/>
      <c r="F18" s="7"/>
      <c r="G18" s="7"/>
      <c r="H18" s="7"/>
    </row>
    <row r="19" ht="26.05" customHeight="1" spans="1:8">
      <c r="A19" s="17" t="s">
        <v>350</v>
      </c>
      <c r="B19" s="18" t="s">
        <v>351</v>
      </c>
      <c r="C19" s="18"/>
      <c r="D19" s="18"/>
      <c r="E19" s="18" t="s">
        <v>352</v>
      </c>
      <c r="F19" s="18" t="s">
        <v>46</v>
      </c>
      <c r="G19" s="18"/>
      <c r="H19" s="18"/>
    </row>
    <row r="20" ht="26.05" customHeight="1" spans="1:8">
      <c r="A20" s="10" t="s">
        <v>353</v>
      </c>
      <c r="B20" s="11">
        <v>5</v>
      </c>
      <c r="C20" s="11"/>
      <c r="D20" s="11"/>
      <c r="E20" s="11"/>
      <c r="F20" s="11"/>
      <c r="G20" s="11"/>
      <c r="H20" s="11"/>
    </row>
    <row r="21" ht="26.05" customHeight="1" spans="1:8">
      <c r="A21" s="10" t="s">
        <v>354</v>
      </c>
      <c r="B21" s="19" t="s">
        <v>378</v>
      </c>
      <c r="C21" s="19"/>
      <c r="D21" s="19"/>
      <c r="E21" s="19"/>
      <c r="F21" s="19"/>
      <c r="G21" s="19"/>
      <c r="H21" s="19"/>
    </row>
    <row r="22" ht="34.65" customHeight="1" spans="1:8">
      <c r="A22" s="10" t="s">
        <v>356</v>
      </c>
      <c r="B22" s="7" t="s">
        <v>285</v>
      </c>
      <c r="C22" s="7" t="s">
        <v>286</v>
      </c>
      <c r="D22" s="7" t="s">
        <v>287</v>
      </c>
      <c r="E22" s="10" t="s">
        <v>357</v>
      </c>
      <c r="F22" s="7" t="s">
        <v>289</v>
      </c>
      <c r="G22" s="10" t="s">
        <v>358</v>
      </c>
      <c r="H22" s="7" t="s">
        <v>291</v>
      </c>
    </row>
    <row r="23" ht="34.65" customHeight="1" spans="1:8">
      <c r="A23" s="10"/>
      <c r="B23" s="7" t="s">
        <v>359</v>
      </c>
      <c r="C23" s="7" t="s">
        <v>379</v>
      </c>
      <c r="D23" s="10" t="s">
        <v>380</v>
      </c>
      <c r="E23" s="10" t="s">
        <v>340</v>
      </c>
      <c r="F23" s="7" t="s">
        <v>365</v>
      </c>
      <c r="G23" s="10" t="s">
        <v>381</v>
      </c>
      <c r="H23" s="20">
        <v>45627</v>
      </c>
    </row>
    <row r="24" ht="34.65" customHeight="1" spans="1:8">
      <c r="A24" s="10"/>
      <c r="B24" s="7"/>
      <c r="C24" s="7"/>
      <c r="D24" s="10" t="s">
        <v>382</v>
      </c>
      <c r="E24" s="10" t="s">
        <v>295</v>
      </c>
      <c r="F24" s="7" t="s">
        <v>365</v>
      </c>
      <c r="G24" s="10" t="s">
        <v>383</v>
      </c>
      <c r="H24" s="20">
        <v>45627</v>
      </c>
    </row>
    <row r="25" ht="34.65" customHeight="1" spans="1:8">
      <c r="A25" s="10"/>
      <c r="B25" s="7"/>
      <c r="C25" s="7" t="s">
        <v>384</v>
      </c>
      <c r="D25" s="10" t="s">
        <v>385</v>
      </c>
      <c r="E25" s="10" t="s">
        <v>340</v>
      </c>
      <c r="F25" s="7" t="s">
        <v>341</v>
      </c>
      <c r="G25" s="10" t="s">
        <v>297</v>
      </c>
      <c r="H25" s="20">
        <v>45627</v>
      </c>
    </row>
    <row r="26" ht="34.65" customHeight="1" spans="1:8">
      <c r="A26" s="10"/>
      <c r="B26" s="7"/>
      <c r="C26" s="7"/>
      <c r="D26" s="10" t="s">
        <v>386</v>
      </c>
      <c r="E26" s="10" t="s">
        <v>340</v>
      </c>
      <c r="F26" s="7" t="s">
        <v>341</v>
      </c>
      <c r="G26" s="10" t="s">
        <v>297</v>
      </c>
      <c r="H26" s="20">
        <v>45627</v>
      </c>
    </row>
    <row r="27" ht="34.65" customHeight="1" spans="1:8">
      <c r="A27" s="10"/>
      <c r="B27" s="7" t="s">
        <v>368</v>
      </c>
      <c r="C27" s="7" t="s">
        <v>387</v>
      </c>
      <c r="D27" s="10" t="s">
        <v>388</v>
      </c>
      <c r="E27" s="10"/>
      <c r="F27" s="7" t="s">
        <v>389</v>
      </c>
      <c r="G27" s="10"/>
      <c r="H27" s="20">
        <v>45627</v>
      </c>
    </row>
    <row r="28" ht="34.65" customHeight="1" spans="1:8">
      <c r="A28" s="10"/>
      <c r="B28" s="7"/>
      <c r="C28" s="7"/>
      <c r="D28" s="10" t="s">
        <v>390</v>
      </c>
      <c r="E28" s="10" t="s">
        <v>340</v>
      </c>
      <c r="F28" s="7" t="s">
        <v>391</v>
      </c>
      <c r="G28" s="10" t="s">
        <v>392</v>
      </c>
      <c r="H28" s="20">
        <v>45627</v>
      </c>
    </row>
    <row r="29" ht="34.65" customHeight="1" spans="1:8">
      <c r="A29" s="10"/>
      <c r="B29" s="7" t="s">
        <v>373</v>
      </c>
      <c r="C29" s="7" t="s">
        <v>393</v>
      </c>
      <c r="D29" s="10" t="s">
        <v>394</v>
      </c>
      <c r="E29" s="10" t="s">
        <v>340</v>
      </c>
      <c r="F29" s="7" t="s">
        <v>341</v>
      </c>
      <c r="G29" s="10" t="s">
        <v>297</v>
      </c>
      <c r="H29" s="20">
        <v>45627</v>
      </c>
    </row>
    <row r="30" ht="34.65" customHeight="1" spans="1:8">
      <c r="A30" s="10"/>
      <c r="B30" s="7"/>
      <c r="C30" s="7"/>
      <c r="D30" s="10" t="s">
        <v>395</v>
      </c>
      <c r="E30" s="10" t="s">
        <v>340</v>
      </c>
      <c r="F30" s="7" t="s">
        <v>341</v>
      </c>
      <c r="G30" s="10" t="s">
        <v>297</v>
      </c>
      <c r="H30" s="20">
        <v>45627</v>
      </c>
    </row>
    <row r="31" ht="16.35" customHeight="1" spans="1:1">
      <c r="A31" s="15"/>
    </row>
    <row r="32" ht="16.35" customHeight="1" spans="1:8">
      <c r="A32" s="15"/>
      <c r="B32" s="15"/>
      <c r="C32" s="15"/>
      <c r="D32" s="15"/>
      <c r="E32" s="15"/>
      <c r="F32" s="15"/>
      <c r="G32" s="15"/>
      <c r="H32" s="15"/>
    </row>
  </sheetData>
  <mergeCells count="27">
    <mergeCell ref="A1:H1"/>
    <mergeCell ref="A2:B2"/>
    <mergeCell ref="B4:H4"/>
    <mergeCell ref="B5:D5"/>
    <mergeCell ref="F5:H5"/>
    <mergeCell ref="B6:H6"/>
    <mergeCell ref="B7:H7"/>
    <mergeCell ref="B18:H18"/>
    <mergeCell ref="B19:D19"/>
    <mergeCell ref="F19:H19"/>
    <mergeCell ref="B20:H20"/>
    <mergeCell ref="B21:H21"/>
    <mergeCell ref="A8:A15"/>
    <mergeCell ref="A22:A30"/>
    <mergeCell ref="B9:B11"/>
    <mergeCell ref="B12:B13"/>
    <mergeCell ref="B14:B15"/>
    <mergeCell ref="B23:B26"/>
    <mergeCell ref="B27:B28"/>
    <mergeCell ref="B29:B30"/>
    <mergeCell ref="C9:C11"/>
    <mergeCell ref="C12:C13"/>
    <mergeCell ref="C14:C15"/>
    <mergeCell ref="C23:C24"/>
    <mergeCell ref="C25:C26"/>
    <mergeCell ref="C27:C28"/>
    <mergeCell ref="C29:C30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3" manualBreakCount="3">
    <brk id="3" max="16383" man="1"/>
    <brk id="17" max="16383" man="1"/>
    <brk id="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1" t="s">
        <v>396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397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398</v>
      </c>
      <c r="B5" s="7"/>
      <c r="C5" s="8" t="s">
        <v>32</v>
      </c>
      <c r="D5" s="9" t="s">
        <v>399</v>
      </c>
      <c r="E5" s="9" t="s">
        <v>400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401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t="16.3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橘子</cp:lastModifiedBy>
  <dcterms:created xsi:type="dcterms:W3CDTF">2023-05-23T04:25:00Z</dcterms:created>
  <dcterms:modified xsi:type="dcterms:W3CDTF">2024-05-24T09:33:53Z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11875B8F4A744F639B2DE0F48E167807_13</vt:lpwstr>
  </property>
</Properties>
</file>