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5" firstSheet="4" activeTab="4"/>
  </bookViews>
  <sheets>
    <sheet name="封面" sheetId="7" r:id="rId1"/>
    <sheet name="1收入支出" sheetId="4" r:id="rId2"/>
    <sheet name="2收入决算表" sheetId="5" r:id="rId3"/>
    <sheet name="3支出决算表" sheetId="6" r:id="rId4"/>
    <sheet name="4财政拨款收入支出" sheetId="8" r:id="rId5"/>
    <sheet name="5一般公共预算财政拨款收入支出" sheetId="1" r:id="rId6"/>
    <sheet name="6一般公共预算财政拨款基本支出" sheetId="11" r:id="rId7"/>
    <sheet name="7政府性基金预算财政拨款收入支出" sheetId="10" r:id="rId8"/>
    <sheet name="8国有资本经营预算财政拨款支出决算表" sheetId="14" r:id="rId9"/>
    <sheet name="9财政专户管理资金收入支出决算表" sheetId="12" r:id="rId10"/>
    <sheet name="10一般公共预算财政拨款三公明细表" sheetId="13" r:id="rId11"/>
  </sheets>
  <definedNames>
    <definedName name="_xlnm.Print_Area" localSheetId="10">'10一般公共预算财政拨款三公明细表'!$A$1:$D$10</definedName>
    <definedName name="_xlnm.Print_Area" localSheetId="1">'1收入支出'!$A$1:$F$41</definedName>
    <definedName name="_xlnm.Print_Area" localSheetId="4">'4财政拨款收入支出'!$A$1:$H$41</definedName>
    <definedName name="_xlnm.Print_Area" localSheetId="6">'6一般公共预算财政拨款基本支出'!$A$1:$I$40</definedName>
    <definedName name="_xlnm.Print_Area">#N/A</definedName>
    <definedName name="_xlnm.Print_Titles">#N/A</definedName>
    <definedName name="Z_08DC836C_112C_4FB4_9B53_2B9370D91932_.wvu.PrintArea" localSheetId="1" hidden="1">'1收入支出'!$A$2:$F$41</definedName>
    <definedName name="Z_6CD10D0D_8C2A_4B57_9397_FA6591B5B777_.wvu.PrintArea" localSheetId="1" hidden="1">'1收入支出'!$A$2:$F$41</definedName>
    <definedName name="Z_8A36A126_C489_4CC7_9679_C75A4EDEF310_.wvu.PrintArea" localSheetId="1" hidden="1">'1收入支出'!$A$2:$F$41</definedName>
    <definedName name="Z_F3E756D0_37BF_413B_B4A8_93A201DE2E9C_.wvu.PrintTitles" hidden="1">#REF!</definedName>
    <definedName name="_xlnm.Print_Area" localSheetId="8">'8国有资本经营预算财政拨款支出决算表'!$A$1:$Q$15</definedName>
  </definedNames>
  <calcPr calcId="144525"/>
</workbook>
</file>

<file path=xl/sharedStrings.xml><?xml version="1.0" encoding="utf-8"?>
<sst xmlns="http://schemas.openxmlformats.org/spreadsheetml/2006/main" count="869" uniqueCount="412">
  <si>
    <t>2021年度昌图县文化旅游和广播电视局部门决算表</t>
  </si>
  <si>
    <t>2021年度收入支出决算总表</t>
  </si>
  <si>
    <r>
      <rPr>
        <sz val="12"/>
        <rFont val="Times New Roman"/>
        <charset val="0"/>
      </rPr>
      <t>01</t>
    </r>
    <r>
      <rPr>
        <sz val="12"/>
        <rFont val="宋体"/>
        <charset val="134"/>
      </rPr>
      <t>表</t>
    </r>
  </si>
  <si>
    <t>部门：</t>
  </si>
  <si>
    <t>金额单位：万元</t>
  </si>
  <si>
    <t>收     入</t>
  </si>
  <si>
    <t>支     出</t>
  </si>
  <si>
    <t>项    目</t>
  </si>
  <si>
    <t>行次</t>
  </si>
  <si>
    <t>金额</t>
  </si>
  <si>
    <t>栏    次</t>
  </si>
  <si>
    <t>1</t>
  </si>
  <si>
    <t>2</t>
  </si>
  <si>
    <t>一、一般公共预算财政拨款收入</t>
  </si>
  <si>
    <t>一、一般公共服务支出</t>
  </si>
  <si>
    <t>35</t>
  </si>
  <si>
    <t>二、政府性基金预算财政拨款收入</t>
  </si>
  <si>
    <t>二、外交支出</t>
  </si>
  <si>
    <t>36</t>
  </si>
  <si>
    <t>三、国有资本经营预算财政拨款收入</t>
  </si>
  <si>
    <t>3</t>
  </si>
  <si>
    <t>三、国防支出</t>
  </si>
  <si>
    <t>37</t>
  </si>
  <si>
    <t>四、上级补助收入</t>
  </si>
  <si>
    <t>4</t>
  </si>
  <si>
    <t>四、公共安全支出</t>
  </si>
  <si>
    <t>38</t>
  </si>
  <si>
    <t>五、事业收入</t>
  </si>
  <si>
    <t>5</t>
  </si>
  <si>
    <t>五、教育支出</t>
  </si>
  <si>
    <t>39</t>
  </si>
  <si>
    <t>六、经营收入</t>
  </si>
  <si>
    <t>6</t>
  </si>
  <si>
    <t>六、科学技术支出</t>
  </si>
  <si>
    <t>40</t>
  </si>
  <si>
    <t>七、附属单位上缴收入</t>
  </si>
  <si>
    <t>7</t>
  </si>
  <si>
    <t>七、文化旅游体育与传媒支出</t>
  </si>
  <si>
    <t>41</t>
  </si>
  <si>
    <t>八、其他收入</t>
  </si>
  <si>
    <t>8</t>
  </si>
  <si>
    <t>八、社会保障和就业支出</t>
  </si>
  <si>
    <t>42</t>
  </si>
  <si>
    <t>9</t>
  </si>
  <si>
    <t>九、卫生健康支出</t>
  </si>
  <si>
    <t>43</t>
  </si>
  <si>
    <t>10</t>
  </si>
  <si>
    <t>十、节能环保支出</t>
  </si>
  <si>
    <t>44</t>
  </si>
  <si>
    <t>11</t>
  </si>
  <si>
    <t>十一、城乡社区支出</t>
  </si>
  <si>
    <t>45</t>
  </si>
  <si>
    <t>12</t>
  </si>
  <si>
    <t>十二、农林水支出</t>
  </si>
  <si>
    <t>46</t>
  </si>
  <si>
    <t>13</t>
  </si>
  <si>
    <t>十三、交通运输支出</t>
  </si>
  <si>
    <t>47</t>
  </si>
  <si>
    <t>14</t>
  </si>
  <si>
    <t>十四、资源勘探工业信息等支出</t>
  </si>
  <si>
    <t>48</t>
  </si>
  <si>
    <t>15</t>
  </si>
  <si>
    <t>十五、商业服务业等支出</t>
  </si>
  <si>
    <t>49</t>
  </si>
  <si>
    <t>16</t>
  </si>
  <si>
    <t>十六、金融支出</t>
  </si>
  <si>
    <t>50</t>
  </si>
  <si>
    <t>17</t>
  </si>
  <si>
    <t>十七、援助其他地区支出</t>
  </si>
  <si>
    <t>51</t>
  </si>
  <si>
    <t>18</t>
  </si>
  <si>
    <t>十八、自然资源海洋气象等支出</t>
  </si>
  <si>
    <t>52</t>
  </si>
  <si>
    <t>19</t>
  </si>
  <si>
    <t>十九、住房保障支出</t>
  </si>
  <si>
    <t>53</t>
  </si>
  <si>
    <t>20</t>
  </si>
  <si>
    <t>二十、粮油物资储备支出</t>
  </si>
  <si>
    <t>54</t>
  </si>
  <si>
    <t>21</t>
  </si>
  <si>
    <t>二十一、国有资本经营预算支出</t>
  </si>
  <si>
    <t>55</t>
  </si>
  <si>
    <t>22</t>
  </si>
  <si>
    <t>二十二、灾害防治及应急管理支出</t>
  </si>
  <si>
    <t>56</t>
  </si>
  <si>
    <t>23</t>
  </si>
  <si>
    <t>二十三、其他支出</t>
  </si>
  <si>
    <t>57</t>
  </si>
  <si>
    <t>24</t>
  </si>
  <si>
    <t>二十四、债务还本支出</t>
  </si>
  <si>
    <t>58</t>
  </si>
  <si>
    <t>25</t>
  </si>
  <si>
    <t>二十五、债务付息支出</t>
  </si>
  <si>
    <t>59</t>
  </si>
  <si>
    <t>26</t>
  </si>
  <si>
    <t>二十六、抗疫特别国债安排的支出</t>
  </si>
  <si>
    <t>60</t>
  </si>
  <si>
    <t>本年收入合计</t>
  </si>
  <si>
    <t>27</t>
  </si>
  <si>
    <t>本年支出合计</t>
  </si>
  <si>
    <t>61</t>
  </si>
  <si>
    <t>用事业基金弥补收支差额</t>
  </si>
  <si>
    <t>28</t>
  </si>
  <si>
    <t>结余分配</t>
  </si>
  <si>
    <t>62</t>
  </si>
  <si>
    <t>年初结转和结余</t>
  </si>
  <si>
    <t>29</t>
  </si>
  <si>
    <t xml:space="preserve">  其中：提取职工福利基金</t>
  </si>
  <si>
    <t>63</t>
  </si>
  <si>
    <t xml:space="preserve">  其中：项目支出结转和结余</t>
  </si>
  <si>
    <t>30</t>
  </si>
  <si>
    <t xml:space="preserve">        转入事业基金</t>
  </si>
  <si>
    <t>64</t>
  </si>
  <si>
    <t>31</t>
  </si>
  <si>
    <t>年末结转和结余</t>
  </si>
  <si>
    <t>65</t>
  </si>
  <si>
    <t>32</t>
  </si>
  <si>
    <t>66</t>
  </si>
  <si>
    <t>33</t>
  </si>
  <si>
    <t>67</t>
  </si>
  <si>
    <t>总计</t>
  </si>
  <si>
    <t>34</t>
  </si>
  <si>
    <t>68</t>
  </si>
  <si>
    <r>
      <rPr>
        <sz val="12"/>
        <rFont val="宋体"/>
        <charset val="134"/>
      </rPr>
      <t>注：1.本表依据《收入支出决算总表》（财决01</t>
    </r>
    <r>
      <rPr>
        <sz val="12"/>
        <rFont val="宋体"/>
        <charset val="134"/>
      </rPr>
      <t>表）。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</si>
  <si>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2.本表含政府性基金预算财政拨款。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</si>
  <si>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3.本表以“万元”为金额单位（保留两位小数）。</t>
    </r>
  </si>
  <si>
    <t>2021年度收入决算表</t>
  </si>
  <si>
    <t>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</si>
  <si>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</si>
  <si>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</si>
  <si>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</si>
  <si>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</si>
  <si>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</si>
  <si>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</si>
  <si>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
上缴收入</t>
  </si>
  <si>
    <t>其他收入</t>
  </si>
  <si>
    <t>类</t>
  </si>
  <si>
    <t>款</t>
  </si>
  <si>
    <t>项</t>
  </si>
  <si>
    <t>栏次</t>
  </si>
  <si>
    <t>合计</t>
  </si>
  <si>
    <t>文化旅游体育与传媒支出</t>
  </si>
  <si>
    <t>01</t>
  </si>
  <si>
    <t xml:space="preserve">   文化和旅游</t>
  </si>
  <si>
    <t xml:space="preserve">      行政运行</t>
  </si>
  <si>
    <t>02</t>
  </si>
  <si>
    <t xml:space="preserve">      一般行政管理事务</t>
  </si>
  <si>
    <t>07</t>
  </si>
  <si>
    <t xml:space="preserve">      艺术表演团体</t>
  </si>
  <si>
    <t>09</t>
  </si>
  <si>
    <t xml:space="preserve">      群众文化</t>
  </si>
  <si>
    <t xml:space="preserve">      文化和旅游市场管理</t>
  </si>
  <si>
    <t>99</t>
  </si>
  <si>
    <t xml:space="preserve">      其他文化和旅游支出</t>
  </si>
  <si>
    <t>03</t>
  </si>
  <si>
    <t xml:space="preserve">  体育</t>
  </si>
  <si>
    <t>05</t>
  </si>
  <si>
    <t xml:space="preserve">      体育竞赛</t>
  </si>
  <si>
    <t>08</t>
  </si>
  <si>
    <t xml:space="preserve">      群众体育</t>
  </si>
  <si>
    <t xml:space="preserve">  其他文化旅游体育与传媒支出</t>
  </si>
  <si>
    <t xml:space="preserve">      其他文化旅游体育与传媒支出</t>
  </si>
  <si>
    <t>208</t>
  </si>
  <si>
    <t>社会保障和就业支出</t>
  </si>
  <si>
    <t xml:space="preserve">    行政事业单位养老支出</t>
  </si>
  <si>
    <t xml:space="preserve">        机关事业单位基本养老保险缴费支出</t>
  </si>
  <si>
    <t>06</t>
  </si>
  <si>
    <t xml:space="preserve">        机关事业单位职业年金缴费支出</t>
  </si>
  <si>
    <t>229</t>
  </si>
  <si>
    <t>其他支出</t>
  </si>
  <si>
    <t xml:space="preserve">    彩票公益金安排的支出</t>
  </si>
  <si>
    <t xml:space="preserve">        用于体育事业的彩票公益金支出</t>
  </si>
  <si>
    <r>
      <rPr>
        <sz val="12"/>
        <rFont val="宋体"/>
        <charset val="134"/>
      </rPr>
      <t>注：1.本表依据《收入决算表》（财决0</t>
    </r>
    <r>
      <rPr>
        <sz val="12"/>
        <rFont val="宋体"/>
        <charset val="134"/>
      </rPr>
      <t>3</t>
    </r>
    <r>
      <rPr>
        <sz val="12"/>
        <rFont val="宋体"/>
        <charset val="134"/>
      </rPr>
      <t>表）。</t>
    </r>
  </si>
  <si>
    <r>
      <rPr>
        <sz val="12"/>
        <rFont val="宋体"/>
        <charset val="134"/>
      </rPr>
      <t xml:space="preserve">    3</t>
    </r>
    <r>
      <rPr>
        <sz val="12"/>
        <rFont val="宋体"/>
        <charset val="134"/>
      </rPr>
      <t>.本表批复到项级科目。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</si>
  <si>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4</t>
    </r>
    <r>
      <rPr>
        <sz val="12"/>
        <rFont val="宋体"/>
        <charset val="134"/>
      </rPr>
      <t>.本表以“万元”为金额单位（保留两位小数）。</t>
    </r>
  </si>
  <si>
    <t>2021年度支出决算表</t>
  </si>
  <si>
    <t>03表</t>
  </si>
  <si>
    <t>基本支出</t>
  </si>
  <si>
    <t>项目支出</t>
  </si>
  <si>
    <t>上缴上级支出</t>
  </si>
  <si>
    <t>经营支出</t>
  </si>
  <si>
    <t>对附属单位补助支出</t>
  </si>
  <si>
    <r>
      <rPr>
        <sz val="12"/>
        <rFont val="宋体"/>
        <charset val="134"/>
      </rPr>
      <t>注：1.本表依据《支出决算表》（财决04</t>
    </r>
    <r>
      <rPr>
        <sz val="12"/>
        <rFont val="宋体"/>
        <charset val="134"/>
      </rPr>
      <t>表）。</t>
    </r>
  </si>
  <si>
    <t>2021年度财政拨款收入支出决算表</t>
  </si>
  <si>
    <t>04表</t>
  </si>
  <si>
    <r>
      <rPr>
        <sz val="12"/>
        <rFont val="宋体"/>
        <charset val="134"/>
      </rPr>
      <t>收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</si>
  <si>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出</t>
    </r>
  </si>
  <si>
    <t>一般公共预算财政拨款</t>
  </si>
  <si>
    <t>政府性基金预算财政拨款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</si>
  <si>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</si>
  <si>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</si>
  <si>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</si>
  <si>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</si>
  <si>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</si>
  <si>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</si>
  <si>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</si>
  <si>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</si>
  <si>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r>
      <rPr>
        <sz val="12"/>
        <rFont val="宋体"/>
        <charset val="134"/>
      </rPr>
      <t>注：1.本表依据《财政拨款收入支出决算总表》（财决0</t>
    </r>
    <r>
      <rPr>
        <sz val="12"/>
        <rFont val="宋体"/>
        <charset val="134"/>
      </rPr>
      <t>1-1</t>
    </r>
    <r>
      <rPr>
        <sz val="12"/>
        <rFont val="宋体"/>
        <charset val="134"/>
      </rPr>
      <t>表）。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</si>
  <si>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2.本表以“万元”为金额单位（保留两位小数）。</t>
    </r>
  </si>
  <si>
    <t>2021年度一般公共预算财政拨款收入支出决算表</t>
  </si>
  <si>
    <r>
      <rPr>
        <sz val="12"/>
        <rFont val="Times New Roman"/>
        <charset val="0"/>
      </rPr>
      <t>05</t>
    </r>
    <r>
      <rPr>
        <sz val="12"/>
        <rFont val="宋体"/>
        <charset val="134"/>
      </rPr>
      <t>表</t>
    </r>
  </si>
  <si>
    <t>本年收入</t>
  </si>
  <si>
    <t>本年支出</t>
  </si>
  <si>
    <t>基本支出结转</t>
  </si>
  <si>
    <t>项目支出结转和结余</t>
  </si>
  <si>
    <t>基本
支出</t>
  </si>
  <si>
    <t>项目
支出</t>
  </si>
  <si>
    <t>项目支出结转</t>
  </si>
  <si>
    <t>项目支出结余</t>
  </si>
  <si>
    <t>注：1.本表依据《一般公共预算财政拨款收入支出决算表》（财决07表）。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</si>
  <si>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2</t>
    </r>
    <r>
      <rPr>
        <sz val="12"/>
        <rFont val="宋体"/>
        <charset val="134"/>
      </rPr>
      <t>.本表批复到项级科目。</t>
    </r>
  </si>
  <si>
    <t>2021年度一般公共预算财政拨款基本支出决算表</t>
  </si>
  <si>
    <t>06表</t>
  </si>
  <si>
    <t>人员经费</t>
  </si>
  <si>
    <t/>
  </si>
  <si>
    <t>公用经费</t>
  </si>
  <si>
    <t>科目
编码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</si>
  <si>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</si>
  <si>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</si>
  <si>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</si>
  <si>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</si>
  <si>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</si>
  <si>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</si>
  <si>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</si>
  <si>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</si>
  <si>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</si>
  <si>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</si>
  <si>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</si>
  <si>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</si>
  <si>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</si>
  <si>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</si>
  <si>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</si>
  <si>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</si>
  <si>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</si>
  <si>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</si>
  <si>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</si>
  <si>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</si>
  <si>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</si>
  <si>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</si>
  <si>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</si>
  <si>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</si>
  <si>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</si>
  <si>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</si>
  <si>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</si>
  <si>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</si>
  <si>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</si>
  <si>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</si>
  <si>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</si>
  <si>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</si>
  <si>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</si>
  <si>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</si>
  <si>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</si>
  <si>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</si>
  <si>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</si>
  <si>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</si>
  <si>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</si>
  <si>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</si>
  <si>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</si>
  <si>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</si>
  <si>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</si>
  <si>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</si>
  <si>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</si>
  <si>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</si>
  <si>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</si>
  <si>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</si>
  <si>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</si>
  <si>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</si>
  <si>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</si>
  <si>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</si>
  <si>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</si>
  <si>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</si>
  <si>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</si>
  <si>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</si>
  <si>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</si>
  <si>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</si>
  <si>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</si>
  <si>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</si>
  <si>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</si>
  <si>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</si>
  <si>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</si>
  <si>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</si>
  <si>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</si>
  <si>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</si>
  <si>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</si>
  <si>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</si>
  <si>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</si>
  <si>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</si>
  <si>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</si>
  <si>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</si>
  <si>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</si>
  <si>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</si>
  <si>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</si>
  <si>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</si>
  <si>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</si>
  <si>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</si>
  <si>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</si>
  <si>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</si>
  <si>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</si>
  <si>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</si>
  <si>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</si>
  <si>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</si>
  <si>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</si>
  <si>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</si>
  <si>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</si>
  <si>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</si>
  <si>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</si>
  <si>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</si>
  <si>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</si>
  <si>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</si>
  <si>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</si>
  <si>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</si>
  <si>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</si>
  <si>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</si>
  <si>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</si>
  <si>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</si>
  <si>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</si>
  <si>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</si>
  <si>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</si>
  <si>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</si>
  <si>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</si>
  <si>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</si>
  <si>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</si>
  <si>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</si>
  <si>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</si>
  <si>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</si>
  <si>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</si>
  <si>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</si>
  <si>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</si>
  <si>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</si>
  <si>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</si>
  <si>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</si>
  <si>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</si>
  <si>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</si>
  <si>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</si>
  <si>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</si>
  <si>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</si>
  <si>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</si>
  <si>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</si>
  <si>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</si>
  <si>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</si>
  <si>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</si>
  <si>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312</t>
  </si>
  <si>
    <t>对企业补助</t>
  </si>
  <si>
    <t>30307</t>
  </si>
  <si>
    <t xml:space="preserve">  医疗费补助</t>
  </si>
  <si>
    <t>30227</t>
  </si>
  <si>
    <t xml:space="preserve">  委托业务费</t>
  </si>
  <si>
    <t>31201</t>
  </si>
  <si>
    <t xml:space="preserve"> 资本金注入</t>
  </si>
  <si>
    <t>30308</t>
  </si>
  <si>
    <t xml:space="preserve">  助学金</t>
  </si>
  <si>
    <t>30228</t>
  </si>
  <si>
    <t xml:space="preserve">  工会经费</t>
  </si>
  <si>
    <t>31203</t>
  </si>
  <si>
    <t xml:space="preserve"> 政府投资基金股权投资</t>
  </si>
  <si>
    <t>30309</t>
  </si>
  <si>
    <t xml:space="preserve">  奖励金</t>
  </si>
  <si>
    <t>30229</t>
  </si>
  <si>
    <t xml:space="preserve">  福利费</t>
  </si>
  <si>
    <t>31204</t>
  </si>
  <si>
    <t xml:space="preserve"> 费用补贴</t>
  </si>
  <si>
    <t>30310</t>
  </si>
  <si>
    <t xml:space="preserve">  个人农业生产补贴</t>
  </si>
  <si>
    <t>30231</t>
  </si>
  <si>
    <t xml:space="preserve">  公务用车运行维护费</t>
  </si>
  <si>
    <t>31205</t>
  </si>
  <si>
    <t xml:space="preserve"> 利息补贴</t>
  </si>
  <si>
    <t>30311</t>
  </si>
  <si>
    <t xml:space="preserve">  代缴社会保险费</t>
  </si>
  <si>
    <t>30239</t>
  </si>
  <si>
    <t xml:space="preserve">  其他交通费用</t>
  </si>
  <si>
    <t>31299</t>
  </si>
  <si>
    <t xml:space="preserve"> 其他对企业补助</t>
  </si>
  <si>
    <t>30399</t>
  </si>
  <si>
    <t xml:space="preserve">  其他对个人和家庭的补助</t>
  </si>
  <si>
    <t>30240</t>
  </si>
  <si>
    <t xml:space="preserve">  税金及附加费用</t>
  </si>
  <si>
    <t>399</t>
  </si>
  <si>
    <t>30299</t>
  </si>
  <si>
    <t xml:space="preserve">  其他商品和服务支出</t>
  </si>
  <si>
    <t>39906</t>
  </si>
  <si>
    <t xml:space="preserve">  赠与</t>
  </si>
  <si>
    <t>39907</t>
  </si>
  <si>
    <t xml:space="preserve">  国家赔偿费用支出</t>
  </si>
  <si>
    <t>39908</t>
  </si>
  <si>
    <t xml:space="preserve">  对民间非营利组织和群众性自治组织补贴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</si>
  <si>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</si>
  <si>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</si>
  <si>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</si>
  <si>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</si>
  <si>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注：1.本表依据《一般公共预算财政拨款基本支出决算明细表》（财决08-1表）。</t>
  </si>
  <si>
    <t>2021年度政府性基金预算财政拨款收入支出决算表</t>
  </si>
  <si>
    <r>
      <rPr>
        <sz val="12"/>
        <rFont val="Times New Roman"/>
        <charset val="0"/>
      </rPr>
      <t>07</t>
    </r>
    <r>
      <rPr>
        <sz val="12"/>
        <rFont val="宋体"/>
        <charset val="134"/>
      </rPr>
      <t>表</t>
    </r>
  </si>
  <si>
    <t>注：1.本表依据《政府性基金预算财政拨款收入支出决算表》（财决09表）。</t>
  </si>
  <si>
    <t>2021年度国有资本经营预算财政拨款收入支出决算表</t>
  </si>
  <si>
    <r>
      <rPr>
        <sz val="12"/>
        <rFont val="Times New Roman"/>
        <charset val="0"/>
      </rPr>
      <t>08</t>
    </r>
    <r>
      <rPr>
        <sz val="12"/>
        <rFont val="宋体"/>
        <charset val="134"/>
      </rPr>
      <t>表</t>
    </r>
  </si>
  <si>
    <t>注：1.本表反映部门本年度专户管理资金收入支出及结转和结余情况。
    2.支出功能分类科目编码和科目名称必填。</t>
  </si>
  <si>
    <t>2021年度财政专户管理资金收入支出决算表</t>
  </si>
  <si>
    <r>
      <rPr>
        <sz val="12"/>
        <rFont val="Times New Roman"/>
        <charset val="0"/>
      </rPr>
      <t>09</t>
    </r>
    <r>
      <rPr>
        <sz val="12"/>
        <rFont val="宋体"/>
        <charset val="134"/>
      </rPr>
      <t>表</t>
    </r>
  </si>
  <si>
    <t>2021年度一般公共预算财政拨款“三公”经费支出决算表</t>
  </si>
  <si>
    <r>
      <rPr>
        <sz val="12"/>
        <color rgb="FF000000"/>
        <rFont val="Arial"/>
        <charset val="0"/>
      </rPr>
      <t>10</t>
    </r>
    <r>
      <rPr>
        <sz val="12"/>
        <color indexed="8"/>
        <rFont val="宋体"/>
        <charset val="134"/>
      </rPr>
      <t>表</t>
    </r>
  </si>
  <si>
    <t>部门：昌图县文化旅游和广播电视局</t>
  </si>
  <si>
    <t>项  目</t>
  </si>
  <si>
    <t>2020年决算数</t>
  </si>
  <si>
    <t>2021年预算数</t>
  </si>
  <si>
    <t>2021年决算数</t>
  </si>
  <si>
    <t>合  计</t>
  </si>
  <si>
    <t xml:space="preserve">  1.因公出国（境）费</t>
  </si>
  <si>
    <t xml:space="preserve">  2.公务接待费</t>
  </si>
  <si>
    <t xml:space="preserve">  3.公务用车购置及运行维护费</t>
  </si>
  <si>
    <t xml:space="preserve">       公务用车购置费</t>
  </si>
  <si>
    <t xml:space="preserve">       公务用车运行维护费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</si>
</sst>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8">
    <font>
      <sz val="12"/>
      <name val="宋体"/>
      <charset val="134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rgb="FF000000"/>
      <name val="Arial"/>
      <charset val="0"/>
    </font>
    <font>
      <sz val="12"/>
      <color indexed="8"/>
      <name val="宋体"/>
      <charset val="134"/>
    </font>
    <font>
      <sz val="12"/>
      <name val="黑体"/>
      <charset val="134"/>
    </font>
    <font>
      <sz val="16"/>
      <name val="华文中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0"/>
    </font>
    <font>
      <sz val="12"/>
      <color indexed="8"/>
      <name val="Arial"/>
      <charset val="0"/>
    </font>
    <font>
      <sz val="16"/>
      <color indexed="8"/>
      <name val="华文中宋"/>
      <charset val="134"/>
    </font>
    <font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</font>
    <font>
      <sz val="11"/>
      <color indexed="20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0" fillId="10" borderId="26" applyNumberFormat="0" applyFont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30" applyNumberFormat="0" applyAlignment="0" applyProtection="0">
      <alignment vertical="center"/>
    </xf>
    <xf numFmtId="0" fontId="39" fillId="14" borderId="25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0" fillId="15" borderId="3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/>
  </cellStyleXfs>
  <cellXfs count="210">
    <xf numFmtId="0" fontId="0" fillId="0" borderId="0" xfId="0"/>
    <xf numFmtId="0" fontId="1" fillId="0" borderId="0" xfId="69" applyFont="1"/>
    <xf numFmtId="0" fontId="1" fillId="0" borderId="0" xfId="69" applyFont="1" applyAlignment="1">
      <alignment vertical="center"/>
    </xf>
    <xf numFmtId="0" fontId="1" fillId="0" borderId="0" xfId="69" applyFill="1"/>
    <xf numFmtId="0" fontId="1" fillId="0" borderId="0" xfId="69"/>
    <xf numFmtId="0" fontId="2" fillId="0" borderId="0" xfId="69" applyFont="1" applyAlignment="1">
      <alignment horizontal="center"/>
    </xf>
    <xf numFmtId="0" fontId="3" fillId="0" borderId="0" xfId="69" applyFont="1" applyAlignment="1">
      <alignment horizontal="center"/>
    </xf>
    <xf numFmtId="0" fontId="4" fillId="0" borderId="0" xfId="69" applyFont="1"/>
    <xf numFmtId="0" fontId="5" fillId="0" borderId="0" xfId="69" applyFont="1" applyAlignment="1">
      <alignment horizontal="right"/>
    </xf>
    <xf numFmtId="0" fontId="6" fillId="0" borderId="0" xfId="69" applyFont="1" applyAlignment="1">
      <alignment vertical="center"/>
    </xf>
    <xf numFmtId="0" fontId="6" fillId="0" borderId="0" xfId="69" applyFont="1" applyAlignment="1">
      <alignment horizontal="right" vertical="center"/>
    </xf>
    <xf numFmtId="0" fontId="6" fillId="0" borderId="1" xfId="69" applyFont="1" applyFill="1" applyBorder="1" applyAlignment="1">
      <alignment horizontal="center" vertical="center" shrinkToFit="1"/>
    </xf>
    <xf numFmtId="0" fontId="6" fillId="0" borderId="1" xfId="69" applyFont="1" applyFill="1" applyBorder="1" applyAlignment="1">
      <alignment horizontal="left" vertical="center" shrinkToFi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0" fillId="2" borderId="0" xfId="0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69" applyFont="1" applyBorder="1" applyAlignment="1">
      <alignment horizontal="left" vertical="center" wrapText="1" shrinkToFit="1"/>
    </xf>
    <xf numFmtId="0" fontId="9" fillId="0" borderId="0" xfId="69" applyFont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1" xfId="0" applyFill="1" applyBorder="1" applyAlignment="1">
      <alignment horizontal="centerContinuous" vertical="center" wrapText="1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shrinkToFit="1"/>
    </xf>
    <xf numFmtId="176" fontId="0" fillId="3" borderId="1" xfId="0" applyNumberForma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2" borderId="0" xfId="70" applyFont="1" applyFill="1" applyAlignment="1">
      <alignment vertical="center" wrapText="1"/>
    </xf>
    <xf numFmtId="0" fontId="13" fillId="0" borderId="0" xfId="65" applyFont="1" applyAlignment="1">
      <alignment vertical="center"/>
    </xf>
    <xf numFmtId="0" fontId="1" fillId="0" borderId="0" xfId="65" applyAlignment="1">
      <alignment vertical="center"/>
    </xf>
    <xf numFmtId="0" fontId="1" fillId="0" borderId="0" xfId="65"/>
    <xf numFmtId="0" fontId="14" fillId="0" borderId="0" xfId="65" applyFont="1" applyAlignment="1">
      <alignment horizontal="center" vertical="center"/>
    </xf>
    <xf numFmtId="0" fontId="0" fillId="2" borderId="0" xfId="70" applyFont="1" applyFill="1" applyAlignment="1">
      <alignment horizontal="center" vertical="center" wrapText="1"/>
    </xf>
    <xf numFmtId="0" fontId="6" fillId="0" borderId="0" xfId="65" applyFont="1" applyAlignment="1">
      <alignment vertical="center"/>
    </xf>
    <xf numFmtId="0" fontId="4" fillId="0" borderId="6" xfId="65" applyFont="1" applyFill="1" applyBorder="1" applyAlignment="1">
      <alignment horizontal="center" vertical="center" shrinkToFit="1"/>
    </xf>
    <xf numFmtId="0" fontId="4" fillId="0" borderId="7" xfId="65" applyFont="1" applyFill="1" applyBorder="1" applyAlignment="1">
      <alignment horizontal="center" vertical="center" shrinkToFit="1"/>
    </xf>
    <xf numFmtId="0" fontId="4" fillId="0" borderId="8" xfId="65" applyFont="1" applyFill="1" applyBorder="1" applyAlignment="1">
      <alignment horizontal="center" vertical="center" wrapText="1" shrinkToFit="1"/>
    </xf>
    <xf numFmtId="0" fontId="4" fillId="0" borderId="1" xfId="65" applyFont="1" applyFill="1" applyBorder="1" applyAlignment="1">
      <alignment horizontal="center" vertical="center" wrapText="1" shrinkToFit="1"/>
    </xf>
    <xf numFmtId="0" fontId="4" fillId="3" borderId="8" xfId="65" applyFont="1" applyFill="1" applyBorder="1" applyAlignment="1">
      <alignment horizontal="left" vertical="center" shrinkToFit="1"/>
    </xf>
    <xf numFmtId="0" fontId="4" fillId="3" borderId="1" xfId="65" applyFont="1" applyFill="1" applyBorder="1" applyAlignment="1">
      <alignment horizontal="left" vertical="center" shrinkToFit="1"/>
    </xf>
    <xf numFmtId="177" fontId="1" fillId="3" borderId="1" xfId="65" applyNumberFormat="1" applyFont="1" applyFill="1" applyBorder="1" applyAlignment="1">
      <alignment horizontal="right" vertical="center" shrinkToFit="1"/>
    </xf>
    <xf numFmtId="0" fontId="4" fillId="0" borderId="8" xfId="65" applyFont="1" applyFill="1" applyBorder="1" applyAlignment="1">
      <alignment horizontal="left" vertical="center" shrinkToFit="1"/>
    </xf>
    <xf numFmtId="0" fontId="4" fillId="0" borderId="1" xfId="65" applyFont="1" applyFill="1" applyBorder="1" applyAlignment="1">
      <alignment horizontal="left" vertical="center" shrinkToFit="1"/>
    </xf>
    <xf numFmtId="177" fontId="1" fillId="0" borderId="1" xfId="65" applyNumberFormat="1" applyFont="1" applyFill="1" applyBorder="1" applyAlignment="1">
      <alignment horizontal="right" vertical="center" shrinkToFit="1"/>
    </xf>
    <xf numFmtId="0" fontId="4" fillId="0" borderId="9" xfId="65" applyFont="1" applyFill="1" applyBorder="1" applyAlignment="1">
      <alignment horizontal="center" vertical="center" shrinkToFit="1"/>
    </xf>
    <xf numFmtId="0" fontId="4" fillId="0" borderId="10" xfId="65" applyFont="1" applyFill="1" applyBorder="1" applyAlignment="1">
      <alignment horizontal="center" vertical="center" shrinkToFit="1"/>
    </xf>
    <xf numFmtId="177" fontId="1" fillId="0" borderId="10" xfId="65" applyNumberFormat="1" applyFont="1" applyFill="1" applyBorder="1" applyAlignment="1">
      <alignment horizontal="right" vertical="center" shrinkToFit="1"/>
    </xf>
    <xf numFmtId="0" fontId="1" fillId="0" borderId="0" xfId="65" applyFill="1"/>
    <xf numFmtId="0" fontId="6" fillId="0" borderId="0" xfId="65" applyFont="1" applyFill="1" applyBorder="1" applyAlignment="1">
      <alignment vertical="center"/>
    </xf>
    <xf numFmtId="0" fontId="6" fillId="0" borderId="11" xfId="65" applyFont="1" applyFill="1" applyBorder="1" applyAlignment="1">
      <alignment vertical="center"/>
    </xf>
    <xf numFmtId="0" fontId="6" fillId="2" borderId="0" xfId="68" applyFont="1" applyFill="1" applyAlignment="1">
      <alignment horizontal="right" vertical="center"/>
    </xf>
    <xf numFmtId="0" fontId="6" fillId="0" borderId="0" xfId="65" applyFont="1" applyAlignment="1">
      <alignment horizontal="right" vertical="center"/>
    </xf>
    <xf numFmtId="0" fontId="4" fillId="0" borderId="12" xfId="65" applyFont="1" applyFill="1" applyBorder="1" applyAlignment="1">
      <alignment horizontal="center" vertical="center" shrinkToFit="1"/>
    </xf>
    <xf numFmtId="0" fontId="4" fillId="0" borderId="13" xfId="65" applyFont="1" applyFill="1" applyBorder="1" applyAlignment="1">
      <alignment horizontal="center" vertical="center" wrapText="1" shrinkToFit="1"/>
    </xf>
    <xf numFmtId="177" fontId="1" fillId="3" borderId="13" xfId="65" applyNumberFormat="1" applyFont="1" applyFill="1" applyBorder="1" applyAlignment="1">
      <alignment horizontal="right" vertical="center" shrinkToFit="1"/>
    </xf>
    <xf numFmtId="177" fontId="1" fillId="0" borderId="13" xfId="65" applyNumberFormat="1" applyFont="1" applyFill="1" applyBorder="1" applyAlignment="1">
      <alignment horizontal="right" vertical="center" shrinkToFit="1"/>
    </xf>
    <xf numFmtId="177" fontId="1" fillId="0" borderId="14" xfId="65" applyNumberFormat="1" applyFon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49" fontId="0" fillId="4" borderId="2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5" fillId="0" borderId="0" xfId="68" applyFont="1" applyAlignment="1">
      <alignment horizontal="right" vertical="center"/>
    </xf>
    <xf numFmtId="0" fontId="16" fillId="0" borderId="0" xfId="6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68" applyAlignment="1">
      <alignment horizontal="right" vertical="center"/>
    </xf>
    <xf numFmtId="0" fontId="0" fillId="0" borderId="0" xfId="68" applyBorder="1" applyAlignment="1">
      <alignment horizontal="right" vertical="center"/>
    </xf>
    <xf numFmtId="0" fontId="7" fillId="0" borderId="0" xfId="68" applyFont="1" applyAlignment="1">
      <alignment horizontal="left" vertical="center"/>
    </xf>
    <xf numFmtId="0" fontId="14" fillId="0" borderId="0" xfId="68" applyFont="1" applyFill="1" applyAlignment="1">
      <alignment horizontal="center" vertical="center"/>
    </xf>
    <xf numFmtId="0" fontId="0" fillId="2" borderId="0" xfId="68" applyFill="1" applyAlignment="1">
      <alignment horizontal="right" vertical="center"/>
    </xf>
    <xf numFmtId="0" fontId="4" fillId="2" borderId="0" xfId="68" applyFont="1" applyFill="1" applyAlignment="1">
      <alignment horizontal="right" vertical="center"/>
    </xf>
    <xf numFmtId="0" fontId="4" fillId="2" borderId="0" xfId="68" applyFont="1" applyFill="1" applyAlignment="1">
      <alignment horizontal="left" vertical="center"/>
    </xf>
    <xf numFmtId="176" fontId="0" fillId="2" borderId="6" xfId="68" applyNumberFormat="1" applyFont="1" applyFill="1" applyBorder="1" applyAlignment="1">
      <alignment horizontal="center" vertical="center"/>
    </xf>
    <xf numFmtId="176" fontId="0" fillId="2" borderId="7" xfId="68" applyNumberFormat="1" applyFont="1" applyFill="1" applyBorder="1" applyAlignment="1">
      <alignment horizontal="center" vertical="center"/>
    </xf>
    <xf numFmtId="176" fontId="0" fillId="2" borderId="15" xfId="68" applyNumberFormat="1" applyFont="1" applyFill="1" applyBorder="1" applyAlignment="1">
      <alignment horizontal="center" vertical="center"/>
    </xf>
    <xf numFmtId="176" fontId="0" fillId="2" borderId="12" xfId="68" applyNumberFormat="1" applyFont="1" applyFill="1" applyBorder="1" applyAlignment="1">
      <alignment horizontal="center" vertical="center"/>
    </xf>
    <xf numFmtId="176" fontId="0" fillId="2" borderId="8" xfId="68" applyNumberFormat="1" applyFont="1" applyFill="1" applyBorder="1" applyAlignment="1">
      <alignment horizontal="center" vertical="center"/>
    </xf>
    <xf numFmtId="176" fontId="16" fillId="2" borderId="1" xfId="68" applyNumberFormat="1" applyFont="1" applyFill="1" applyBorder="1" applyAlignment="1">
      <alignment horizontal="center" vertical="center"/>
    </xf>
    <xf numFmtId="176" fontId="0" fillId="2" borderId="1" xfId="68" applyNumberFormat="1" applyFont="1" applyFill="1" applyBorder="1" applyAlignment="1">
      <alignment horizontal="center" vertical="center"/>
    </xf>
    <xf numFmtId="49" fontId="0" fillId="2" borderId="1" xfId="68" applyNumberFormat="1" applyFont="1" applyFill="1" applyBorder="1" applyAlignment="1">
      <alignment horizontal="center" vertical="center" wrapText="1"/>
    </xf>
    <xf numFmtId="49" fontId="0" fillId="2" borderId="13" xfId="68" applyNumberFormat="1" applyFont="1" applyFill="1" applyBorder="1" applyAlignment="1">
      <alignment horizontal="center" vertical="center" wrapText="1"/>
    </xf>
    <xf numFmtId="49" fontId="0" fillId="2" borderId="1" xfId="68" applyNumberFormat="1" applyFont="1" applyFill="1" applyBorder="1" applyAlignment="1">
      <alignment horizontal="center" vertical="center"/>
    </xf>
    <xf numFmtId="49" fontId="0" fillId="2" borderId="13" xfId="68" applyNumberFormat="1" applyFont="1" applyFill="1" applyBorder="1" applyAlignment="1">
      <alignment horizontal="center" vertical="center"/>
    </xf>
    <xf numFmtId="176" fontId="10" fillId="0" borderId="8" xfId="68" applyNumberFormat="1" applyFont="1" applyFill="1" applyBorder="1" applyAlignment="1">
      <alignment horizontal="left" vertical="center"/>
    </xf>
    <xf numFmtId="176" fontId="10" fillId="0" borderId="1" xfId="68" applyNumberFormat="1" applyFont="1" applyFill="1" applyBorder="1" applyAlignment="1">
      <alignment horizontal="right" vertical="center"/>
    </xf>
    <xf numFmtId="176" fontId="17" fillId="0" borderId="1" xfId="67" applyNumberFormat="1" applyFont="1" applyFill="1" applyBorder="1" applyAlignment="1">
      <alignment horizontal="right" vertical="center"/>
    </xf>
    <xf numFmtId="176" fontId="10" fillId="2" borderId="1" xfId="68" applyNumberFormat="1" applyFont="1" applyFill="1" applyBorder="1" applyAlignment="1">
      <alignment horizontal="left" vertical="center"/>
    </xf>
    <xf numFmtId="0" fontId="10" fillId="2" borderId="1" xfId="68" applyNumberFormat="1" applyFont="1" applyFill="1" applyBorder="1" applyAlignment="1">
      <alignment horizontal="center" vertical="center"/>
    </xf>
    <xf numFmtId="0" fontId="18" fillId="2" borderId="2" xfId="68" applyNumberFormat="1" applyFont="1" applyFill="1" applyBorder="1" applyAlignment="1">
      <alignment horizontal="center" vertical="center"/>
    </xf>
    <xf numFmtId="176" fontId="18" fillId="0" borderId="13" xfId="68" applyNumberFormat="1" applyFont="1" applyFill="1" applyBorder="1" applyAlignment="1">
      <alignment horizontal="right" vertical="center"/>
    </xf>
    <xf numFmtId="176" fontId="10" fillId="2" borderId="8" xfId="68" applyNumberFormat="1" applyFont="1" applyFill="1" applyBorder="1" applyAlignment="1">
      <alignment horizontal="left" vertical="center"/>
    </xf>
    <xf numFmtId="176" fontId="18" fillId="0" borderId="1" xfId="68" applyNumberFormat="1" applyFont="1" applyFill="1" applyBorder="1" applyAlignment="1">
      <alignment horizontal="right" vertical="center"/>
    </xf>
    <xf numFmtId="176" fontId="18" fillId="0" borderId="1" xfId="68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shrinkToFit="1"/>
    </xf>
    <xf numFmtId="0" fontId="18" fillId="2" borderId="2" xfId="68" applyNumberFormat="1" applyFont="1" applyFill="1" applyBorder="1" applyAlignment="1">
      <alignment horizontal="right" vertical="center"/>
    </xf>
    <xf numFmtId="176" fontId="18" fillId="0" borderId="17" xfId="68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shrinkToFit="1"/>
    </xf>
    <xf numFmtId="0" fontId="18" fillId="2" borderId="1" xfId="68" applyNumberFormat="1" applyFont="1" applyFill="1" applyBorder="1" applyAlignment="1">
      <alignment horizontal="right" vertical="center"/>
    </xf>
    <xf numFmtId="176" fontId="18" fillId="0" borderId="8" xfId="68" applyNumberFormat="1" applyFont="1" applyFill="1" applyBorder="1" applyAlignment="1">
      <alignment horizontal="center" vertical="center"/>
    </xf>
    <xf numFmtId="176" fontId="18" fillId="0" borderId="2" xfId="68" applyNumberFormat="1" applyFont="1" applyFill="1" applyBorder="1" applyAlignment="1">
      <alignment horizontal="center" vertical="center"/>
    </xf>
    <xf numFmtId="176" fontId="10" fillId="0" borderId="2" xfId="68" applyNumberFormat="1" applyFont="1" applyFill="1" applyBorder="1" applyAlignment="1">
      <alignment horizontal="left" vertical="center"/>
    </xf>
    <xf numFmtId="176" fontId="10" fillId="2" borderId="1" xfId="68" applyNumberFormat="1" applyFont="1" applyFill="1" applyBorder="1" applyAlignment="1">
      <alignment horizontal="center" vertical="center"/>
    </xf>
    <xf numFmtId="0" fontId="18" fillId="2" borderId="3" xfId="68" applyNumberFormat="1" applyFont="1" applyFill="1" applyBorder="1" applyAlignment="1">
      <alignment horizontal="right" vertical="center"/>
    </xf>
    <xf numFmtId="176" fontId="10" fillId="0" borderId="19" xfId="68" applyNumberFormat="1" applyFont="1" applyFill="1" applyBorder="1" applyAlignment="1">
      <alignment horizontal="left" vertical="center"/>
    </xf>
    <xf numFmtId="176" fontId="18" fillId="0" borderId="20" xfId="68" applyNumberFormat="1" applyFont="1" applyFill="1" applyBorder="1" applyAlignment="1">
      <alignment horizontal="right" vertical="center"/>
    </xf>
    <xf numFmtId="176" fontId="10" fillId="0" borderId="21" xfId="68" applyNumberFormat="1" applyFont="1" applyFill="1" applyBorder="1" applyAlignment="1">
      <alignment horizontal="left" vertical="center"/>
    </xf>
    <xf numFmtId="0" fontId="18" fillId="2" borderId="5" xfId="68" applyNumberFormat="1" applyFont="1" applyFill="1" applyBorder="1" applyAlignment="1">
      <alignment horizontal="right" vertical="center"/>
    </xf>
    <xf numFmtId="0" fontId="18" fillId="2" borderId="20" xfId="68" applyNumberFormat="1" applyFont="1" applyFill="1" applyBorder="1" applyAlignment="1">
      <alignment horizontal="right" vertical="center"/>
    </xf>
    <xf numFmtId="176" fontId="10" fillId="0" borderId="19" xfId="68" applyNumberFormat="1" applyFont="1" applyFill="1" applyBorder="1" applyAlignment="1">
      <alignment horizontal="center" vertical="center"/>
    </xf>
    <xf numFmtId="176" fontId="18" fillId="2" borderId="22" xfId="68" applyNumberFormat="1" applyFont="1" applyFill="1" applyBorder="1" applyAlignment="1">
      <alignment horizontal="center" vertical="center"/>
    </xf>
    <xf numFmtId="176" fontId="10" fillId="2" borderId="10" xfId="68" applyNumberFormat="1" applyFont="1" applyFill="1" applyBorder="1" applyAlignment="1">
      <alignment horizontal="center" vertical="center"/>
    </xf>
    <xf numFmtId="176" fontId="18" fillId="0" borderId="10" xfId="68" applyNumberFormat="1" applyFont="1" applyFill="1" applyBorder="1" applyAlignment="1">
      <alignment horizontal="right" vertical="center"/>
    </xf>
    <xf numFmtId="176" fontId="18" fillId="2" borderId="23" xfId="68" applyNumberFormat="1" applyFont="1" applyFill="1" applyBorder="1" applyAlignment="1">
      <alignment horizontal="center" vertical="center"/>
    </xf>
    <xf numFmtId="0" fontId="10" fillId="2" borderId="10" xfId="68" applyNumberFormat="1" applyFont="1" applyFill="1" applyBorder="1" applyAlignment="1">
      <alignment horizontal="center" vertical="center"/>
    </xf>
    <xf numFmtId="176" fontId="18" fillId="0" borderId="24" xfId="6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5" fillId="0" borderId="0" xfId="68" applyFont="1" applyBorder="1" applyAlignment="1">
      <alignment horizontal="right" vertical="center"/>
    </xf>
    <xf numFmtId="0" fontId="16" fillId="0" borderId="0" xfId="68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7" fillId="0" borderId="0" xfId="67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vertical="center"/>
    </xf>
    <xf numFmtId="176" fontId="0" fillId="2" borderId="0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0" fillId="0" borderId="1" xfId="0" applyNumberFormat="1" applyFill="1" applyBorder="1" applyAlignment="1">
      <alignment horizontal="centerContinuous" vertical="center" wrapText="1"/>
    </xf>
    <xf numFmtId="0" fontId="15" fillId="0" borderId="0" xfId="67" applyFont="1" applyAlignment="1">
      <alignment horizontal="right" vertical="center"/>
    </xf>
    <xf numFmtId="0" fontId="16" fillId="0" borderId="0" xfId="67" applyFont="1" applyAlignment="1">
      <alignment horizontal="right" vertical="center"/>
    </xf>
    <xf numFmtId="0" fontId="0" fillId="0" borderId="0" xfId="67" applyAlignment="1">
      <alignment horizontal="right" vertical="center"/>
    </xf>
    <xf numFmtId="0" fontId="0" fillId="0" borderId="0" xfId="67" applyFill="1" applyAlignment="1">
      <alignment horizontal="right" vertical="center"/>
    </xf>
    <xf numFmtId="0" fontId="0" fillId="0" borderId="0" xfId="67" applyBorder="1" applyAlignment="1">
      <alignment horizontal="right" vertical="center"/>
    </xf>
    <xf numFmtId="0" fontId="14" fillId="2" borderId="0" xfId="67" applyFont="1" applyFill="1" applyAlignment="1">
      <alignment horizontal="center" vertical="center"/>
    </xf>
    <xf numFmtId="0" fontId="15" fillId="0" borderId="0" xfId="67" applyFont="1" applyBorder="1" applyAlignment="1">
      <alignment horizontal="right" vertical="center"/>
    </xf>
    <xf numFmtId="0" fontId="0" fillId="2" borderId="0" xfId="67" applyFill="1" applyAlignment="1">
      <alignment horizontal="right" vertical="center"/>
    </xf>
    <xf numFmtId="176" fontId="0" fillId="2" borderId="1" xfId="67" applyNumberFormat="1" applyFont="1" applyFill="1" applyBorder="1" applyAlignment="1">
      <alignment horizontal="center" vertical="center"/>
    </xf>
    <xf numFmtId="0" fontId="16" fillId="0" borderId="0" xfId="67" applyFont="1" applyBorder="1" applyAlignment="1">
      <alignment horizontal="right" vertical="center"/>
    </xf>
    <xf numFmtId="176" fontId="0" fillId="0" borderId="1" xfId="67" applyNumberFormat="1" applyFont="1" applyFill="1" applyBorder="1" applyAlignment="1">
      <alignment horizontal="center" vertical="center"/>
    </xf>
    <xf numFmtId="49" fontId="0" fillId="2" borderId="1" xfId="67" applyNumberFormat="1" applyFont="1" applyFill="1" applyBorder="1" applyAlignment="1">
      <alignment horizontal="center" vertical="center"/>
    </xf>
    <xf numFmtId="49" fontId="0" fillId="0" borderId="1" xfId="67" applyNumberFormat="1" applyFont="1" applyFill="1" applyBorder="1" applyAlignment="1">
      <alignment horizontal="center" vertical="center"/>
    </xf>
    <xf numFmtId="176" fontId="0" fillId="0" borderId="1" xfId="67" applyNumberFormat="1" applyFont="1" applyFill="1" applyBorder="1" applyAlignment="1">
      <alignment horizontal="left" vertical="center"/>
    </xf>
    <xf numFmtId="176" fontId="0" fillId="0" borderId="1" xfId="67" applyNumberFormat="1" applyFont="1" applyFill="1" applyBorder="1" applyAlignment="1">
      <alignment horizontal="right" vertical="center"/>
    </xf>
    <xf numFmtId="176" fontId="17" fillId="0" borderId="1" xfId="67" applyNumberFormat="1" applyFont="1" applyFill="1" applyBorder="1" applyAlignment="1">
      <alignment horizontal="center" vertical="center"/>
    </xf>
    <xf numFmtId="0" fontId="0" fillId="0" borderId="1" xfId="67" applyFont="1" applyFill="1" applyBorder="1" applyAlignment="1">
      <alignment horizontal="left" vertical="center"/>
    </xf>
    <xf numFmtId="176" fontId="17" fillId="2" borderId="1" xfId="67" applyNumberFormat="1" applyFont="1" applyFill="1" applyBorder="1" applyAlignment="1">
      <alignment horizontal="center" vertical="center"/>
    </xf>
    <xf numFmtId="176" fontId="17" fillId="2" borderId="1" xfId="67" applyNumberFormat="1" applyFont="1" applyFill="1" applyBorder="1" applyAlignment="1">
      <alignment horizontal="right" vertical="center"/>
    </xf>
    <xf numFmtId="0" fontId="0" fillId="0" borderId="0" xfId="68" applyFill="1" applyAlignment="1">
      <alignment horizontal="right" vertical="center"/>
    </xf>
    <xf numFmtId="0" fontId="0" fillId="0" borderId="0" xfId="66" applyAlignment="1">
      <alignment horizontal="left" vertical="center"/>
    </xf>
    <xf numFmtId="0" fontId="0" fillId="0" borderId="0" xfId="27"/>
    <xf numFmtId="0" fontId="19" fillId="0" borderId="0" xfId="66" applyFont="1" applyBorder="1" applyAlignment="1">
      <alignment horizontal="left" vertical="center"/>
    </xf>
    <xf numFmtId="0" fontId="0" fillId="0" borderId="0" xfId="66" applyBorder="1" applyAlignment="1">
      <alignment horizontal="left" vertical="center"/>
    </xf>
    <xf numFmtId="0" fontId="20" fillId="0" borderId="0" xfId="66" applyNumberFormat="1" applyFont="1" applyFill="1" applyBorder="1" applyAlignment="1">
      <alignment horizontal="center" vertical="center"/>
    </xf>
    <xf numFmtId="0" fontId="20" fillId="0" borderId="0" xfId="66" applyNumberFormat="1" applyFont="1" applyFill="1" applyBorder="1" applyAlignment="1">
      <alignment horizontal="center" vertical="center" shrinkToFit="1"/>
    </xf>
    <xf numFmtId="0" fontId="21" fillId="0" borderId="0" xfId="66" applyFont="1" applyFill="1" applyBorder="1" applyAlignment="1">
      <alignment vertical="center"/>
    </xf>
    <xf numFmtId="0" fontId="8" fillId="0" borderId="0" xfId="66" applyFont="1" applyFill="1" applyBorder="1" applyAlignment="1">
      <alignment horizontal="right" vertical="center"/>
    </xf>
    <xf numFmtId="0" fontId="21" fillId="0" borderId="0" xfId="66" applyFont="1" applyFill="1" applyBorder="1" applyAlignment="1">
      <alignment horizontal="center" vertical="center"/>
    </xf>
    <xf numFmtId="0" fontId="22" fillId="0" borderId="0" xfId="66" applyFont="1" applyBorder="1" applyAlignment="1">
      <alignment horizontal="center" vertical="center"/>
    </xf>
    <xf numFmtId="0" fontId="23" fillId="0" borderId="0" xfId="66" applyFont="1" applyFill="1" applyBorder="1" applyAlignment="1">
      <alignment vertical="center"/>
    </xf>
    <xf numFmtId="0" fontId="24" fillId="0" borderId="0" xfId="66" applyFont="1" applyFill="1" applyBorder="1" applyAlignment="1">
      <alignment vertical="center"/>
    </xf>
    <xf numFmtId="176" fontId="0" fillId="2" borderId="1" xfId="67" applyNumberFormat="1" applyFont="1" applyFill="1" applyBorder="1" applyAlignment="1" quotePrefix="1">
      <alignment horizontal="center" vertical="center"/>
    </xf>
    <xf numFmtId="176" fontId="17" fillId="0" borderId="1" xfId="67" applyNumberFormat="1" applyFont="1" applyFill="1" applyBorder="1" applyAlignment="1" quotePrefix="1">
      <alignment horizontal="center" vertical="center"/>
    </xf>
    <xf numFmtId="176" fontId="0" fillId="2" borderId="1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ont="1" applyFill="1" applyBorder="1" applyAlignment="1" quotePrefix="1">
      <alignment horizontal="center" vertical="center" wrapText="1"/>
    </xf>
    <xf numFmtId="176" fontId="0" fillId="2" borderId="1" xfId="0" applyNumberFormat="1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Continuous" vertical="center" wrapText="1"/>
    </xf>
    <xf numFmtId="176" fontId="0" fillId="2" borderId="1" xfId="0" applyNumberForma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 wrapText="1"/>
    </xf>
    <xf numFmtId="49" fontId="0" fillId="2" borderId="1" xfId="0" applyNumberForma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176" fontId="0" fillId="2" borderId="6" xfId="68" applyNumberFormat="1" applyFont="1" applyFill="1" applyBorder="1" applyAlignment="1" quotePrefix="1">
      <alignment horizontal="center" vertical="center"/>
    </xf>
    <xf numFmtId="176" fontId="0" fillId="2" borderId="7" xfId="68" applyNumberFormat="1" applyFont="1" applyFill="1" applyBorder="1" applyAlignment="1" quotePrefix="1">
      <alignment horizontal="center" vertical="center"/>
    </xf>
    <xf numFmtId="176" fontId="0" fillId="2" borderId="8" xfId="68" applyNumberFormat="1" applyFont="1" applyFill="1" applyBorder="1" applyAlignment="1" quotePrefix="1">
      <alignment horizontal="center" vertical="center"/>
    </xf>
    <xf numFmtId="176" fontId="16" fillId="2" borderId="1" xfId="68" applyNumberFormat="1" applyFont="1" applyFill="1" applyBorder="1" applyAlignment="1" quotePrefix="1">
      <alignment horizontal="center" vertical="center"/>
    </xf>
    <xf numFmtId="176" fontId="0" fillId="2" borderId="1" xfId="68" applyNumberFormat="1" applyFont="1" applyFill="1" applyBorder="1" applyAlignment="1" quotePrefix="1">
      <alignment horizontal="center" vertical="center"/>
    </xf>
    <xf numFmtId="176" fontId="18" fillId="0" borderId="8" xfId="68" applyNumberFormat="1" applyFont="1" applyFill="1" applyBorder="1" applyAlignment="1" quotePrefix="1">
      <alignment horizontal="center" vertical="center"/>
    </xf>
    <xf numFmtId="176" fontId="18" fillId="0" borderId="2" xfId="68" applyNumberFormat="1" applyFont="1" applyFill="1" applyBorder="1" applyAlignment="1" quotePrefix="1">
      <alignment horizontal="center" vertical="center"/>
    </xf>
    <xf numFmtId="176" fontId="18" fillId="2" borderId="23" xfId="68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2012年度部门决算审核模板-杨皓修订091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标题 2" xfId="25" builtinId="17"/>
    <cellStyle name="标题 3" xfId="26" builtinId="18"/>
    <cellStyle name="常规_单位版－2008年度部门决算分析表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差_2011年度部门决算审核模板（2011.9.4修改稿）冯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差_2016年部门决算公开情况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 9" xfId="65"/>
    <cellStyle name="常规_2003年度行政事业单位决算报表" xfId="66"/>
    <cellStyle name="常规_2007年行政单位基层表样表" xfId="67"/>
    <cellStyle name="常规_2007年行政单位基层表样表 2" xfId="68"/>
    <cellStyle name="常规_2016年部门决算公开情况表" xfId="69"/>
    <cellStyle name="常规_事业单位部门决算报表（讨论稿） 2" xfId="70"/>
    <cellStyle name="好_2011年度部门决算审核模板（2011.9.4修改稿）冯" xfId="71"/>
    <cellStyle name="好_2012年度部门决算审核模板-杨皓修订0913" xfId="72"/>
    <cellStyle name="好_2016年部门决算公开情况表" xfId="73"/>
    <cellStyle name="好_5.中央部门决算（草案)-1" xfId="74"/>
    <cellStyle name="好_出版署2010年度中央部门决算草案" xfId="75"/>
    <cellStyle name="好_全国友协2010年度中央部门决算（草案）" xfId="76"/>
    <cellStyle name="好_司法部2010年度中央部门决算（草案）报" xfId="77"/>
    <cellStyle name="样式 1" xfId="7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SheetLayoutView="60" workbookViewId="0">
      <selection activeCell="B18" sqref="B18"/>
    </sheetView>
  </sheetViews>
  <sheetFormatPr defaultColWidth="9" defaultRowHeight="14.25" outlineLevelCol="7"/>
  <cols>
    <col min="1" max="1" width="10.5" style="198" customWidth="1"/>
    <col min="2" max="2" width="30" style="198" customWidth="1"/>
    <col min="3" max="3" width="9.25" style="198" customWidth="1"/>
    <col min="4" max="4" width="28" style="198" customWidth="1"/>
    <col min="5" max="6" width="9" style="198"/>
    <col min="7" max="7" width="11.25" style="198" customWidth="1"/>
    <col min="8" max="8" width="9" style="198"/>
    <col min="9" max="16384" width="9" style="199"/>
  </cols>
  <sheetData>
    <row r="1" ht="18.75" spans="1:8">
      <c r="A1" s="200"/>
      <c r="B1" s="201"/>
      <c r="C1" s="201"/>
      <c r="D1" s="201"/>
      <c r="E1" s="201"/>
      <c r="F1" s="201"/>
      <c r="G1" s="200"/>
      <c r="H1" s="201"/>
    </row>
    <row r="2" spans="1:8">
      <c r="A2" s="201"/>
      <c r="B2" s="201"/>
      <c r="C2" s="201"/>
      <c r="D2" s="201"/>
      <c r="E2" s="201"/>
      <c r="F2" s="201"/>
      <c r="G2" s="201"/>
      <c r="H2" s="201"/>
    </row>
    <row r="3" ht="30" customHeight="1" spans="1:8">
      <c r="A3" s="201"/>
      <c r="B3" s="201"/>
      <c r="C3" s="201"/>
      <c r="D3" s="201"/>
      <c r="E3" s="201"/>
      <c r="F3" s="201"/>
      <c r="G3" s="201"/>
      <c r="H3" s="201"/>
    </row>
    <row r="4" ht="30" customHeight="1" spans="1:8">
      <c r="A4" s="201"/>
      <c r="B4" s="201"/>
      <c r="C4" s="201"/>
      <c r="D4" s="201"/>
      <c r="E4" s="201"/>
      <c r="F4" s="201"/>
      <c r="G4" s="201"/>
      <c r="H4" s="201"/>
    </row>
    <row r="5" ht="35.25" customHeight="1" spans="1:8">
      <c r="A5" s="202"/>
      <c r="B5" s="202"/>
      <c r="C5" s="202"/>
      <c r="D5" s="202"/>
      <c r="E5" s="202"/>
      <c r="F5" s="202"/>
      <c r="G5" s="202"/>
      <c r="H5" s="202"/>
    </row>
    <row r="6" ht="67.5" customHeight="1" spans="1:8">
      <c r="A6" s="203" t="s">
        <v>0</v>
      </c>
      <c r="B6" s="203"/>
      <c r="C6" s="203"/>
      <c r="D6" s="203"/>
      <c r="E6" s="203"/>
      <c r="F6" s="203"/>
      <c r="G6" s="203"/>
      <c r="H6" s="203"/>
    </row>
    <row r="7" ht="37.5" customHeight="1" spans="1:8">
      <c r="A7" s="204"/>
      <c r="B7" s="205"/>
      <c r="C7" s="205"/>
      <c r="D7" s="204"/>
      <c r="E7" s="204"/>
      <c r="F7" s="204"/>
      <c r="G7" s="204"/>
      <c r="H7" s="204"/>
    </row>
    <row r="8" ht="37.5" customHeight="1" spans="1:8">
      <c r="A8" s="206"/>
      <c r="B8" s="205"/>
      <c r="C8" s="205"/>
      <c r="D8" s="206"/>
      <c r="E8" s="206"/>
      <c r="F8" s="206"/>
      <c r="G8" s="206"/>
      <c r="H8" s="206"/>
    </row>
    <row r="9" spans="1:8">
      <c r="A9" s="201"/>
      <c r="B9" s="201"/>
      <c r="C9" s="201"/>
      <c r="D9" s="201"/>
      <c r="E9" s="201"/>
      <c r="F9" s="201"/>
      <c r="G9" s="201"/>
      <c r="H9" s="201"/>
    </row>
    <row r="10" spans="1:8">
      <c r="A10" s="201"/>
      <c r="B10" s="201"/>
      <c r="C10" s="201"/>
      <c r="D10" s="201"/>
      <c r="E10" s="201"/>
      <c r="F10" s="201"/>
      <c r="G10" s="201"/>
      <c r="H10" s="201"/>
    </row>
    <row r="11" spans="1:8">
      <c r="A11" s="201"/>
      <c r="B11" s="201"/>
      <c r="C11" s="201"/>
      <c r="D11" s="201"/>
      <c r="E11" s="201"/>
      <c r="F11" s="201"/>
      <c r="G11" s="201"/>
      <c r="H11" s="201"/>
    </row>
    <row r="12" spans="1:8">
      <c r="A12" s="201"/>
      <c r="B12" s="201"/>
      <c r="C12" s="201"/>
      <c r="D12" s="201"/>
      <c r="E12" s="201"/>
      <c r="F12" s="201"/>
      <c r="G12" s="201"/>
      <c r="H12" s="201"/>
    </row>
    <row r="13" spans="1:8">
      <c r="A13" s="201"/>
      <c r="B13" s="201"/>
      <c r="C13" s="201"/>
      <c r="D13" s="201"/>
      <c r="E13" s="201"/>
      <c r="F13" s="201"/>
      <c r="G13" s="201"/>
      <c r="H13" s="201"/>
    </row>
    <row r="14" spans="1:8">
      <c r="A14" s="201"/>
      <c r="B14" s="201"/>
      <c r="C14" s="201"/>
      <c r="D14" s="201"/>
      <c r="E14" s="201"/>
      <c r="F14" s="201"/>
      <c r="G14" s="201"/>
      <c r="H14" s="201"/>
    </row>
    <row r="15" spans="1:8">
      <c r="A15" s="201"/>
      <c r="B15" s="201"/>
      <c r="C15" s="201"/>
      <c r="D15" s="201"/>
      <c r="E15" s="201"/>
      <c r="F15" s="201"/>
      <c r="G15" s="201"/>
      <c r="H15" s="201"/>
    </row>
    <row r="16" ht="27" spans="1:8">
      <c r="A16" s="207"/>
      <c r="B16" s="207"/>
      <c r="C16" s="207"/>
      <c r="D16" s="207"/>
      <c r="E16" s="207"/>
      <c r="F16" s="207"/>
      <c r="G16" s="207"/>
      <c r="H16" s="207"/>
    </row>
    <row r="17" ht="35.25" customHeight="1" spans="1:8">
      <c r="A17" s="208"/>
      <c r="B17" s="208"/>
      <c r="C17" s="208"/>
      <c r="D17" s="208"/>
      <c r="E17" s="208"/>
      <c r="F17" s="208"/>
      <c r="G17" s="208"/>
      <c r="H17" s="208"/>
    </row>
    <row r="18" ht="36" customHeight="1" spans="1:8">
      <c r="A18" s="209"/>
      <c r="B18" s="209"/>
      <c r="C18" s="209"/>
      <c r="D18" s="209"/>
      <c r="E18" s="209"/>
      <c r="F18" s="209"/>
      <c r="G18" s="209"/>
      <c r="H18" s="209"/>
    </row>
    <row r="19" spans="1:8">
      <c r="A19" s="201"/>
      <c r="B19" s="201"/>
      <c r="C19" s="201"/>
      <c r="D19" s="201"/>
      <c r="E19" s="201"/>
      <c r="F19" s="201"/>
      <c r="G19" s="201"/>
      <c r="H19" s="201"/>
    </row>
    <row r="20" spans="1:8">
      <c r="A20" s="201"/>
      <c r="B20" s="201"/>
      <c r="C20" s="201"/>
      <c r="D20" s="201"/>
      <c r="E20" s="201"/>
      <c r="F20" s="201"/>
      <c r="G20" s="201"/>
      <c r="H20" s="201"/>
    </row>
  </sheetData>
  <mergeCells count="5">
    <mergeCell ref="A5:H5"/>
    <mergeCell ref="A6:H6"/>
    <mergeCell ref="B7:C7"/>
    <mergeCell ref="B8:C8"/>
    <mergeCell ref="A16:H16"/>
  </mergeCells>
  <printOptions horizontalCentered="1"/>
  <pageMargins left="0.748031496062992" right="0.748031496062992" top="0.984251968503937" bottom="0.984251968503937" header="0.511811023622047" footer="0.511811023622047"/>
  <pageSetup paperSize="9" firstPageNumber="0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16" workbookViewId="0">
      <selection activeCell="E12" sqref="E12"/>
    </sheetView>
  </sheetViews>
  <sheetFormatPr defaultColWidth="9" defaultRowHeight="14.25" outlineLevelCol="7"/>
  <cols>
    <col min="1" max="1" width="46.7833333333333" style="180" customWidth="1"/>
    <col min="2" max="2" width="7.49166666666667" style="180" customWidth="1"/>
    <col min="3" max="3" width="27.125" style="180" customWidth="1"/>
    <col min="4" max="4" width="41.625" style="180" customWidth="1"/>
    <col min="5" max="5" width="6.15" style="181" customWidth="1"/>
    <col min="6" max="6" width="32.1666666666667" style="181" customWidth="1"/>
    <col min="7" max="8" width="9" style="182"/>
    <col min="9" max="16384" width="9" style="180"/>
  </cols>
  <sheetData>
    <row r="1" spans="1:1">
      <c r="A1" s="150"/>
    </row>
    <row r="2" s="178" customFormat="1" ht="18" customHeight="1" spans="1:8">
      <c r="A2" s="183" t="s">
        <v>1</v>
      </c>
      <c r="B2" s="183"/>
      <c r="C2" s="183"/>
      <c r="D2" s="183"/>
      <c r="E2" s="183"/>
      <c r="F2" s="183"/>
      <c r="G2" s="184"/>
      <c r="H2" s="184"/>
    </row>
    <row r="3" ht="15.95" customHeight="1" spans="1:6">
      <c r="A3" s="185"/>
      <c r="B3" s="185"/>
      <c r="C3" s="185"/>
      <c r="D3" s="185"/>
      <c r="F3" s="32" t="s">
        <v>2</v>
      </c>
    </row>
    <row r="4" ht="15.95" customHeight="1" spans="1:6">
      <c r="A4" s="20" t="s">
        <v>3</v>
      </c>
      <c r="B4" s="185"/>
      <c r="C4" s="185"/>
      <c r="D4" s="185"/>
      <c r="F4" s="32" t="s">
        <v>4</v>
      </c>
    </row>
    <row r="5" s="179" customFormat="1" ht="18" customHeight="1" spans="1:8">
      <c r="A5" s="210" t="s">
        <v>5</v>
      </c>
      <c r="B5" s="186"/>
      <c r="C5" s="186"/>
      <c r="D5" s="210" t="s">
        <v>6</v>
      </c>
      <c r="E5" s="186"/>
      <c r="F5" s="186"/>
      <c r="G5" s="187"/>
      <c r="H5" s="187"/>
    </row>
    <row r="6" s="179" customFormat="1" ht="18" customHeight="1" spans="1:8">
      <c r="A6" s="210" t="s">
        <v>7</v>
      </c>
      <c r="B6" s="210" t="s">
        <v>8</v>
      </c>
      <c r="C6" s="186" t="s">
        <v>9</v>
      </c>
      <c r="D6" s="210" t="s">
        <v>7</v>
      </c>
      <c r="E6" s="188" t="s">
        <v>8</v>
      </c>
      <c r="F6" s="186" t="s">
        <v>9</v>
      </c>
      <c r="G6" s="187"/>
      <c r="H6" s="187"/>
    </row>
    <row r="7" s="179" customFormat="1" ht="18" customHeight="1" spans="1:8">
      <c r="A7" s="210" t="s">
        <v>10</v>
      </c>
      <c r="B7" s="189"/>
      <c r="C7" s="189" t="s">
        <v>11</v>
      </c>
      <c r="D7" s="210" t="s">
        <v>10</v>
      </c>
      <c r="E7" s="188"/>
      <c r="F7" s="190" t="s">
        <v>12</v>
      </c>
      <c r="G7" s="187"/>
      <c r="H7" s="187"/>
    </row>
    <row r="8" s="179" customFormat="1" ht="18" customHeight="1" spans="1:8">
      <c r="A8" s="191" t="s">
        <v>13</v>
      </c>
      <c r="B8" s="190" t="s">
        <v>11</v>
      </c>
      <c r="C8" s="192">
        <v>447.56</v>
      </c>
      <c r="D8" s="122" t="s">
        <v>14</v>
      </c>
      <c r="E8" s="190" t="s">
        <v>15</v>
      </c>
      <c r="F8" s="192"/>
      <c r="G8" s="187"/>
      <c r="H8" s="187"/>
    </row>
    <row r="9" s="179" customFormat="1" ht="18" customHeight="1" spans="1:8">
      <c r="A9" s="191" t="s">
        <v>16</v>
      </c>
      <c r="B9" s="190" t="s">
        <v>12</v>
      </c>
      <c r="C9" s="192">
        <v>172.76</v>
      </c>
      <c r="D9" s="122" t="s">
        <v>17</v>
      </c>
      <c r="E9" s="190" t="s">
        <v>18</v>
      </c>
      <c r="F9" s="192"/>
      <c r="G9" s="187"/>
      <c r="H9" s="187"/>
    </row>
    <row r="10" s="179" customFormat="1" ht="18" customHeight="1" spans="1:8">
      <c r="A10" s="191" t="s">
        <v>19</v>
      </c>
      <c r="B10" s="190" t="s">
        <v>20</v>
      </c>
      <c r="C10" s="192"/>
      <c r="D10" s="122" t="s">
        <v>21</v>
      </c>
      <c r="E10" s="190" t="s">
        <v>22</v>
      </c>
      <c r="F10" s="192"/>
      <c r="G10" s="187"/>
      <c r="H10" s="187"/>
    </row>
    <row r="11" s="179" customFormat="1" ht="18" customHeight="1" spans="1:8">
      <c r="A11" s="191" t="s">
        <v>23</v>
      </c>
      <c r="B11" s="190" t="s">
        <v>24</v>
      </c>
      <c r="C11" s="192"/>
      <c r="D11" s="122" t="s">
        <v>25</v>
      </c>
      <c r="E11" s="190" t="s">
        <v>26</v>
      </c>
      <c r="F11" s="192"/>
      <c r="G11" s="187"/>
      <c r="H11" s="187"/>
    </row>
    <row r="12" s="179" customFormat="1" ht="18" customHeight="1" spans="1:8">
      <c r="A12" s="191" t="s">
        <v>27</v>
      </c>
      <c r="B12" s="190" t="s">
        <v>28</v>
      </c>
      <c r="C12" s="192"/>
      <c r="D12" s="122" t="s">
        <v>29</v>
      </c>
      <c r="E12" s="190" t="s">
        <v>30</v>
      </c>
      <c r="F12" s="192"/>
      <c r="G12" s="187"/>
      <c r="H12" s="187"/>
    </row>
    <row r="13" s="179" customFormat="1" ht="18" customHeight="1" spans="1:8">
      <c r="A13" s="191" t="s">
        <v>31</v>
      </c>
      <c r="B13" s="190" t="s">
        <v>32</v>
      </c>
      <c r="C13" s="192"/>
      <c r="D13" s="122" t="s">
        <v>33</v>
      </c>
      <c r="E13" s="190" t="s">
        <v>34</v>
      </c>
      <c r="F13" s="192"/>
      <c r="G13" s="187"/>
      <c r="H13" s="187"/>
    </row>
    <row r="14" s="179" customFormat="1" ht="18" customHeight="1" spans="1:8">
      <c r="A14" s="191" t="s">
        <v>35</v>
      </c>
      <c r="B14" s="190" t="s">
        <v>36</v>
      </c>
      <c r="C14" s="192"/>
      <c r="D14" s="122" t="s">
        <v>37</v>
      </c>
      <c r="E14" s="190" t="s">
        <v>38</v>
      </c>
      <c r="F14" s="192">
        <v>427.04</v>
      </c>
      <c r="G14" s="187"/>
      <c r="H14" s="187"/>
    </row>
    <row r="15" s="179" customFormat="1" ht="18" customHeight="1" spans="1:8">
      <c r="A15" s="191" t="s">
        <v>39</v>
      </c>
      <c r="B15" s="190" t="s">
        <v>40</v>
      </c>
      <c r="C15" s="192"/>
      <c r="D15" s="122" t="s">
        <v>41</v>
      </c>
      <c r="E15" s="190" t="s">
        <v>42</v>
      </c>
      <c r="F15" s="192">
        <v>20.52</v>
      </c>
      <c r="G15" s="187"/>
      <c r="H15" s="187"/>
    </row>
    <row r="16" s="179" customFormat="1" ht="18" customHeight="1" spans="1:8">
      <c r="A16" s="191"/>
      <c r="B16" s="190" t="s">
        <v>43</v>
      </c>
      <c r="C16" s="192"/>
      <c r="D16" s="122" t="s">
        <v>44</v>
      </c>
      <c r="E16" s="190" t="s">
        <v>45</v>
      </c>
      <c r="F16" s="192"/>
      <c r="G16" s="187"/>
      <c r="H16" s="187"/>
    </row>
    <row r="17" s="179" customFormat="1" ht="18" customHeight="1" spans="1:8">
      <c r="A17" s="191"/>
      <c r="B17" s="190" t="s">
        <v>46</v>
      </c>
      <c r="C17" s="192"/>
      <c r="D17" s="122" t="s">
        <v>47</v>
      </c>
      <c r="E17" s="190" t="s">
        <v>48</v>
      </c>
      <c r="F17" s="192"/>
      <c r="G17" s="187"/>
      <c r="H17" s="187"/>
    </row>
    <row r="18" s="179" customFormat="1" ht="18" customHeight="1" spans="1:8">
      <c r="A18" s="191"/>
      <c r="B18" s="190" t="s">
        <v>49</v>
      </c>
      <c r="C18" s="192"/>
      <c r="D18" s="122" t="s">
        <v>50</v>
      </c>
      <c r="E18" s="190" t="s">
        <v>51</v>
      </c>
      <c r="F18" s="192"/>
      <c r="G18" s="187"/>
      <c r="H18" s="187"/>
    </row>
    <row r="19" s="179" customFormat="1" ht="18" customHeight="1" spans="1:8">
      <c r="A19" s="191"/>
      <c r="B19" s="190" t="s">
        <v>52</v>
      </c>
      <c r="C19" s="192"/>
      <c r="D19" s="122" t="s">
        <v>53</v>
      </c>
      <c r="E19" s="190" t="s">
        <v>54</v>
      </c>
      <c r="F19" s="192"/>
      <c r="G19" s="187"/>
      <c r="H19" s="187"/>
    </row>
    <row r="20" s="179" customFormat="1" ht="18" customHeight="1" spans="1:8">
      <c r="A20" s="191"/>
      <c r="B20" s="190" t="s">
        <v>55</v>
      </c>
      <c r="C20" s="192"/>
      <c r="D20" s="122" t="s">
        <v>56</v>
      </c>
      <c r="E20" s="190" t="s">
        <v>57</v>
      </c>
      <c r="F20" s="192"/>
      <c r="G20" s="187"/>
      <c r="H20" s="187"/>
    </row>
    <row r="21" s="179" customFormat="1" ht="18" customHeight="1" spans="1:8">
      <c r="A21" s="191"/>
      <c r="B21" s="190" t="s">
        <v>58</v>
      </c>
      <c r="C21" s="192"/>
      <c r="D21" s="122" t="s">
        <v>59</v>
      </c>
      <c r="E21" s="190" t="s">
        <v>60</v>
      </c>
      <c r="F21" s="192"/>
      <c r="G21" s="187"/>
      <c r="H21" s="187"/>
    </row>
    <row r="22" s="179" customFormat="1" ht="18" customHeight="1" spans="1:8">
      <c r="A22" s="191"/>
      <c r="B22" s="190" t="s">
        <v>61</v>
      </c>
      <c r="C22" s="192"/>
      <c r="D22" s="122" t="s">
        <v>62</v>
      </c>
      <c r="E22" s="190" t="s">
        <v>63</v>
      </c>
      <c r="F22" s="192"/>
      <c r="G22" s="187"/>
      <c r="H22" s="187"/>
    </row>
    <row r="23" s="179" customFormat="1" ht="18" customHeight="1" spans="1:8">
      <c r="A23" s="191"/>
      <c r="B23" s="190" t="s">
        <v>64</v>
      </c>
      <c r="C23" s="192"/>
      <c r="D23" s="122" t="s">
        <v>65</v>
      </c>
      <c r="E23" s="190" t="s">
        <v>66</v>
      </c>
      <c r="F23" s="192"/>
      <c r="G23" s="187"/>
      <c r="H23" s="187"/>
    </row>
    <row r="24" s="179" customFormat="1" ht="18" customHeight="1" spans="1:8">
      <c r="A24" s="191"/>
      <c r="B24" s="190" t="s">
        <v>67</v>
      </c>
      <c r="C24" s="192"/>
      <c r="D24" s="122" t="s">
        <v>68</v>
      </c>
      <c r="E24" s="190" t="s">
        <v>69</v>
      </c>
      <c r="F24" s="192"/>
      <c r="G24" s="187"/>
      <c r="H24" s="187"/>
    </row>
    <row r="25" s="179" customFormat="1" ht="18" customHeight="1" spans="1:8">
      <c r="A25" s="191"/>
      <c r="B25" s="190" t="s">
        <v>70</v>
      </c>
      <c r="C25" s="192"/>
      <c r="D25" s="122" t="s">
        <v>71</v>
      </c>
      <c r="E25" s="190" t="s">
        <v>72</v>
      </c>
      <c r="F25" s="192"/>
      <c r="G25" s="187"/>
      <c r="H25" s="187"/>
    </row>
    <row r="26" s="179" customFormat="1" ht="18" customHeight="1" spans="1:8">
      <c r="A26" s="191"/>
      <c r="B26" s="190" t="s">
        <v>73</v>
      </c>
      <c r="C26" s="192"/>
      <c r="D26" s="122" t="s">
        <v>74</v>
      </c>
      <c r="E26" s="190" t="s">
        <v>75</v>
      </c>
      <c r="F26" s="192"/>
      <c r="G26" s="187"/>
      <c r="H26" s="187"/>
    </row>
    <row r="27" s="179" customFormat="1" ht="18" customHeight="1" spans="1:8">
      <c r="A27" s="191"/>
      <c r="B27" s="190" t="s">
        <v>76</v>
      </c>
      <c r="C27" s="192"/>
      <c r="D27" s="122" t="s">
        <v>77</v>
      </c>
      <c r="E27" s="190" t="s">
        <v>78</v>
      </c>
      <c r="F27" s="192"/>
      <c r="G27" s="187"/>
      <c r="H27" s="187"/>
    </row>
    <row r="28" s="179" customFormat="1" ht="18" customHeight="1" spans="1:8">
      <c r="A28" s="191"/>
      <c r="B28" s="190" t="s">
        <v>79</v>
      </c>
      <c r="C28" s="192"/>
      <c r="D28" s="122" t="s">
        <v>80</v>
      </c>
      <c r="E28" s="190" t="s">
        <v>81</v>
      </c>
      <c r="F28" s="192"/>
      <c r="G28" s="187"/>
      <c r="H28" s="187"/>
    </row>
    <row r="29" s="179" customFormat="1" ht="18" customHeight="1" spans="1:8">
      <c r="A29" s="191"/>
      <c r="B29" s="190" t="s">
        <v>82</v>
      </c>
      <c r="C29" s="192"/>
      <c r="D29" s="122" t="s">
        <v>83</v>
      </c>
      <c r="E29" s="190" t="s">
        <v>84</v>
      </c>
      <c r="F29" s="192"/>
      <c r="G29" s="187"/>
      <c r="H29" s="187"/>
    </row>
    <row r="30" s="179" customFormat="1" ht="18" customHeight="1" spans="1:8">
      <c r="A30" s="191"/>
      <c r="B30" s="190" t="s">
        <v>85</v>
      </c>
      <c r="C30" s="192"/>
      <c r="D30" s="122" t="s">
        <v>86</v>
      </c>
      <c r="E30" s="190" t="s">
        <v>87</v>
      </c>
      <c r="F30" s="192">
        <v>172.76</v>
      </c>
      <c r="G30" s="187"/>
      <c r="H30" s="187"/>
    </row>
    <row r="31" s="179" customFormat="1" ht="18" customHeight="1" spans="1:8">
      <c r="A31" s="191"/>
      <c r="B31" s="190" t="s">
        <v>88</v>
      </c>
      <c r="C31" s="192"/>
      <c r="D31" s="122" t="s">
        <v>89</v>
      </c>
      <c r="E31" s="190" t="s">
        <v>90</v>
      </c>
      <c r="F31" s="192"/>
      <c r="G31" s="187"/>
      <c r="H31" s="187"/>
    </row>
    <row r="32" s="179" customFormat="1" ht="18" customHeight="1" spans="1:8">
      <c r="A32" s="191"/>
      <c r="B32" s="190" t="s">
        <v>91</v>
      </c>
      <c r="C32" s="192"/>
      <c r="D32" s="122" t="s">
        <v>92</v>
      </c>
      <c r="E32" s="190" t="s">
        <v>93</v>
      </c>
      <c r="F32" s="192"/>
      <c r="G32" s="187"/>
      <c r="H32" s="187"/>
    </row>
    <row r="33" s="179" customFormat="1" ht="18" customHeight="1" spans="1:8">
      <c r="A33" s="191"/>
      <c r="B33" s="190" t="s">
        <v>94</v>
      </c>
      <c r="C33" s="192"/>
      <c r="D33" s="122" t="s">
        <v>95</v>
      </c>
      <c r="E33" s="190" t="s">
        <v>96</v>
      </c>
      <c r="F33" s="192"/>
      <c r="G33" s="187"/>
      <c r="H33" s="187"/>
    </row>
    <row r="34" s="179" customFormat="1" ht="18" customHeight="1" spans="1:8">
      <c r="A34" s="211" t="s">
        <v>97</v>
      </c>
      <c r="B34" s="190" t="s">
        <v>98</v>
      </c>
      <c r="C34" s="114">
        <f>SUM(C8:C33)</f>
        <v>620.32</v>
      </c>
      <c r="D34" s="211" t="s">
        <v>99</v>
      </c>
      <c r="E34" s="190" t="s">
        <v>100</v>
      </c>
      <c r="F34" s="114">
        <f>SUM(F8:F33)</f>
        <v>620.32</v>
      </c>
      <c r="G34" s="187"/>
      <c r="H34" s="187"/>
    </row>
    <row r="35" s="179" customFormat="1" ht="18" customHeight="1" spans="1:8">
      <c r="A35" s="191" t="s">
        <v>101</v>
      </c>
      <c r="B35" s="190" t="s">
        <v>102</v>
      </c>
      <c r="C35" s="192"/>
      <c r="D35" s="191" t="s">
        <v>103</v>
      </c>
      <c r="E35" s="190" t="s">
        <v>104</v>
      </c>
      <c r="F35" s="114"/>
      <c r="G35" s="187"/>
      <c r="H35" s="187"/>
    </row>
    <row r="36" s="179" customFormat="1" ht="18" customHeight="1" spans="1:8">
      <c r="A36" s="191" t="s">
        <v>105</v>
      </c>
      <c r="B36" s="190" t="s">
        <v>106</v>
      </c>
      <c r="C36" s="192"/>
      <c r="D36" s="191" t="s">
        <v>107</v>
      </c>
      <c r="E36" s="190" t="s">
        <v>108</v>
      </c>
      <c r="F36" s="192"/>
      <c r="G36" s="187"/>
      <c r="H36" s="187"/>
    </row>
    <row r="37" s="179" customFormat="1" ht="18" customHeight="1" spans="1:8">
      <c r="A37" s="191" t="s">
        <v>109</v>
      </c>
      <c r="B37" s="190" t="s">
        <v>110</v>
      </c>
      <c r="C37" s="192"/>
      <c r="D37" s="191" t="s">
        <v>111</v>
      </c>
      <c r="E37" s="190" t="s">
        <v>112</v>
      </c>
      <c r="F37" s="192"/>
      <c r="G37" s="187"/>
      <c r="H37" s="187"/>
    </row>
    <row r="38" s="179" customFormat="1" ht="18" customHeight="1" spans="1:8">
      <c r="A38" s="191"/>
      <c r="B38" s="190" t="s">
        <v>113</v>
      </c>
      <c r="C38" s="192"/>
      <c r="D38" s="191" t="s">
        <v>114</v>
      </c>
      <c r="E38" s="190" t="s">
        <v>115</v>
      </c>
      <c r="F38" s="192"/>
      <c r="G38" s="187"/>
      <c r="H38" s="187"/>
    </row>
    <row r="39" s="179" customFormat="1" ht="18" customHeight="1" spans="1:8">
      <c r="A39" s="194"/>
      <c r="B39" s="190" t="s">
        <v>116</v>
      </c>
      <c r="C39" s="192"/>
      <c r="D39" s="191" t="s">
        <v>109</v>
      </c>
      <c r="E39" s="190" t="s">
        <v>117</v>
      </c>
      <c r="F39" s="192"/>
      <c r="G39" s="187"/>
      <c r="H39" s="187"/>
    </row>
    <row r="40" s="179" customFormat="1" ht="18" customHeight="1" spans="1:8">
      <c r="A40" s="191"/>
      <c r="B40" s="190" t="s">
        <v>118</v>
      </c>
      <c r="C40" s="192"/>
      <c r="D40" s="191"/>
      <c r="E40" s="190" t="s">
        <v>119</v>
      </c>
      <c r="F40" s="192"/>
      <c r="G40" s="187"/>
      <c r="H40" s="187"/>
    </row>
    <row r="41" ht="18" customHeight="1" spans="1:6">
      <c r="A41" s="195" t="s">
        <v>120</v>
      </c>
      <c r="B41" s="190" t="s">
        <v>121</v>
      </c>
      <c r="C41" s="114">
        <f>C34</f>
        <v>620.32</v>
      </c>
      <c r="D41" s="195" t="s">
        <v>120</v>
      </c>
      <c r="E41" s="190" t="s">
        <v>122</v>
      </c>
      <c r="F41" s="196">
        <f>F34</f>
        <v>620.32</v>
      </c>
    </row>
    <row r="42" s="94" customFormat="1" spans="1:8">
      <c r="A42" s="144" t="s">
        <v>123</v>
      </c>
      <c r="E42" s="197"/>
      <c r="F42" s="197"/>
      <c r="G42" s="95"/>
      <c r="H42" s="95"/>
    </row>
    <row r="43" s="94" customFormat="1" spans="1:8">
      <c r="A43" s="163" t="s">
        <v>124</v>
      </c>
      <c r="E43" s="197"/>
      <c r="F43" s="197"/>
      <c r="G43" s="95"/>
      <c r="H43" s="95"/>
    </row>
    <row r="44" s="94" customFormat="1" spans="1:8">
      <c r="A44" s="14" t="s">
        <v>125</v>
      </c>
      <c r="E44" s="197"/>
      <c r="F44" s="197"/>
      <c r="G44" s="95"/>
      <c r="H44" s="95"/>
    </row>
  </sheetData>
  <mergeCells count="3">
    <mergeCell ref="A2:F2"/>
    <mergeCell ref="A5:C5"/>
    <mergeCell ref="D5:F5"/>
  </mergeCells>
  <printOptions horizontalCentered="1"/>
  <pageMargins left="0.393700787401575" right="0.393700787401575" top="0.550694444444444" bottom="0.354166666666667" header="0.354166666666667" footer="0.236111111111111"/>
  <pageSetup paperSize="9" scale="7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zoomScaleSheetLayoutView="160" topLeftCell="A5" workbookViewId="0">
      <selection activeCell="D8" sqref="D8"/>
    </sheetView>
  </sheetViews>
  <sheetFormatPr defaultColWidth="9" defaultRowHeight="14.25"/>
  <cols>
    <col min="1" max="3" width="3.625" style="93" customWidth="1"/>
    <col min="4" max="4" width="35.625" style="93" customWidth="1"/>
    <col min="5" max="11" width="18.625" style="93" customWidth="1"/>
    <col min="12" max="16384" width="9" style="93"/>
  </cols>
  <sheetData>
    <row r="1" spans="1:1">
      <c r="A1" s="150"/>
    </row>
    <row r="2" s="147" customFormat="1" ht="27" customHeight="1" spans="1:11">
      <c r="A2" s="151" t="s">
        <v>126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ht="15.95" customHeight="1" spans="1:1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65" t="s">
        <v>127</v>
      </c>
    </row>
    <row r="4" ht="15.95" customHeight="1" spans="1:11">
      <c r="A4" s="20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65" t="s">
        <v>4</v>
      </c>
    </row>
    <row r="5" s="148" customFormat="1" ht="40.5" customHeight="1" spans="1:11">
      <c r="A5" s="154" t="s">
        <v>128</v>
      </c>
      <c r="B5" s="155"/>
      <c r="C5" s="155"/>
      <c r="D5" s="154" t="s">
        <v>129</v>
      </c>
      <c r="E5" s="212" t="s">
        <v>97</v>
      </c>
      <c r="F5" s="213" t="s">
        <v>130</v>
      </c>
      <c r="G5" s="212" t="s">
        <v>131</v>
      </c>
      <c r="H5" s="214" t="s">
        <v>132</v>
      </c>
      <c r="I5" s="214" t="s">
        <v>133</v>
      </c>
      <c r="J5" s="213" t="s">
        <v>134</v>
      </c>
      <c r="K5" s="215" t="s">
        <v>135</v>
      </c>
    </row>
    <row r="6" ht="24" customHeight="1" spans="1:11">
      <c r="A6" s="216" t="s">
        <v>136</v>
      </c>
      <c r="B6" s="216" t="s">
        <v>137</v>
      </c>
      <c r="C6" s="216" t="s">
        <v>138</v>
      </c>
      <c r="D6" s="216" t="s">
        <v>139</v>
      </c>
      <c r="E6" s="216" t="s">
        <v>11</v>
      </c>
      <c r="F6" s="216" t="s">
        <v>12</v>
      </c>
      <c r="G6" s="216" t="s">
        <v>20</v>
      </c>
      <c r="H6" s="216" t="s">
        <v>24</v>
      </c>
      <c r="I6" s="216" t="s">
        <v>28</v>
      </c>
      <c r="J6" s="216" t="s">
        <v>32</v>
      </c>
      <c r="K6" s="216" t="s">
        <v>36</v>
      </c>
    </row>
    <row r="7" ht="24" customHeight="1" spans="1:11">
      <c r="A7" s="158"/>
      <c r="B7" s="158"/>
      <c r="C7" s="158"/>
      <c r="D7" s="216" t="s">
        <v>140</v>
      </c>
      <c r="E7" s="44">
        <f>F7+G7+H7+I7+J7+K7</f>
        <v>620.32</v>
      </c>
      <c r="F7" s="44">
        <f>F8+F21+F25</f>
        <v>620.32</v>
      </c>
      <c r="G7" s="44"/>
      <c r="H7" s="44"/>
      <c r="I7" s="44"/>
      <c r="J7" s="44"/>
      <c r="K7" s="44"/>
    </row>
    <row r="8" ht="24" customHeight="1" spans="1:11">
      <c r="A8" s="34">
        <v>207</v>
      </c>
      <c r="B8" s="35"/>
      <c r="C8" s="36"/>
      <c r="D8" s="37" t="s">
        <v>141</v>
      </c>
      <c r="E8" s="38">
        <f t="shared" ref="E8:E27" si="0">F8+G8+H8+I8+J8+K8</f>
        <v>427.04</v>
      </c>
      <c r="F8" s="38">
        <f>F9+F16+F19</f>
        <v>427.04</v>
      </c>
      <c r="G8" s="38"/>
      <c r="H8" s="38"/>
      <c r="I8" s="38"/>
      <c r="J8" s="38"/>
      <c r="K8" s="38"/>
    </row>
    <row r="9" ht="24" customHeight="1" spans="1:11">
      <c r="A9" s="40">
        <v>207</v>
      </c>
      <c r="B9" s="41" t="s">
        <v>142</v>
      </c>
      <c r="C9" s="42"/>
      <c r="D9" s="43" t="s">
        <v>143</v>
      </c>
      <c r="E9" s="44">
        <f t="shared" si="0"/>
        <v>377.78</v>
      </c>
      <c r="F9" s="44">
        <f>F10+F11+F12+F13+F14+F15</f>
        <v>377.78</v>
      </c>
      <c r="G9" s="44"/>
      <c r="H9" s="44"/>
      <c r="I9" s="44"/>
      <c r="J9" s="44"/>
      <c r="K9" s="44"/>
    </row>
    <row r="10" ht="24" customHeight="1" spans="1:11">
      <c r="A10" s="40">
        <v>207</v>
      </c>
      <c r="B10" s="41" t="s">
        <v>142</v>
      </c>
      <c r="C10" s="42" t="s">
        <v>142</v>
      </c>
      <c r="D10" s="43" t="s">
        <v>144</v>
      </c>
      <c r="E10" s="44">
        <f t="shared" si="0"/>
        <v>307.11</v>
      </c>
      <c r="F10" s="44">
        <v>307.11</v>
      </c>
      <c r="G10" s="44"/>
      <c r="H10" s="44"/>
      <c r="I10" s="44"/>
      <c r="J10" s="44"/>
      <c r="K10" s="44"/>
    </row>
    <row r="11" ht="24" customHeight="1" spans="1:11">
      <c r="A11" s="40">
        <v>207</v>
      </c>
      <c r="B11" s="41" t="s">
        <v>142</v>
      </c>
      <c r="C11" s="42" t="s">
        <v>145</v>
      </c>
      <c r="D11" s="43" t="s">
        <v>146</v>
      </c>
      <c r="E11" s="44">
        <f t="shared" si="0"/>
        <v>15.29</v>
      </c>
      <c r="F11" s="44">
        <v>15.29</v>
      </c>
      <c r="G11" s="44"/>
      <c r="H11" s="44"/>
      <c r="I11" s="44"/>
      <c r="J11" s="44"/>
      <c r="K11" s="44"/>
    </row>
    <row r="12" ht="24" customHeight="1" spans="1:11">
      <c r="A12" s="40">
        <v>207</v>
      </c>
      <c r="B12" s="41" t="s">
        <v>142</v>
      </c>
      <c r="C12" s="42" t="s">
        <v>147</v>
      </c>
      <c r="D12" s="43" t="s">
        <v>148</v>
      </c>
      <c r="E12" s="44">
        <f t="shared" si="0"/>
        <v>45.3</v>
      </c>
      <c r="F12" s="44">
        <v>45.3</v>
      </c>
      <c r="G12" s="44"/>
      <c r="H12" s="44"/>
      <c r="I12" s="44"/>
      <c r="J12" s="44"/>
      <c r="K12" s="44"/>
    </row>
    <row r="13" ht="24" customHeight="1" spans="1:11">
      <c r="A13" s="40">
        <v>207</v>
      </c>
      <c r="B13" s="41" t="s">
        <v>142</v>
      </c>
      <c r="C13" s="42" t="s">
        <v>149</v>
      </c>
      <c r="D13" s="43" t="s">
        <v>150</v>
      </c>
      <c r="E13" s="44">
        <f t="shared" si="0"/>
        <v>5.6</v>
      </c>
      <c r="F13" s="44">
        <v>5.6</v>
      </c>
      <c r="G13" s="44"/>
      <c r="H13" s="44"/>
      <c r="I13" s="44"/>
      <c r="J13" s="44"/>
      <c r="K13" s="44"/>
    </row>
    <row r="14" ht="24" customHeight="1" spans="1:11">
      <c r="A14" s="40">
        <v>207</v>
      </c>
      <c r="B14" s="41" t="s">
        <v>142</v>
      </c>
      <c r="C14" s="42" t="s">
        <v>52</v>
      </c>
      <c r="D14" s="43" t="s">
        <v>151</v>
      </c>
      <c r="E14" s="44">
        <f t="shared" si="0"/>
        <v>2.5</v>
      </c>
      <c r="F14" s="44">
        <v>2.5</v>
      </c>
      <c r="G14" s="44"/>
      <c r="H14" s="44"/>
      <c r="I14" s="44"/>
      <c r="J14" s="44"/>
      <c r="K14" s="44"/>
    </row>
    <row r="15" ht="24" customHeight="1" spans="1:11">
      <c r="A15" s="40">
        <v>207</v>
      </c>
      <c r="B15" s="41" t="s">
        <v>142</v>
      </c>
      <c r="C15" s="42" t="s">
        <v>152</v>
      </c>
      <c r="D15" s="43" t="s">
        <v>153</v>
      </c>
      <c r="E15" s="44">
        <f t="shared" si="0"/>
        <v>1.98</v>
      </c>
      <c r="F15" s="44">
        <v>1.98</v>
      </c>
      <c r="G15" s="44"/>
      <c r="H15" s="44"/>
      <c r="I15" s="44"/>
      <c r="J15" s="44"/>
      <c r="K15" s="44"/>
    </row>
    <row r="16" s="169" customFormat="1" ht="24" customHeight="1" spans="1:11">
      <c r="A16" s="170">
        <v>207</v>
      </c>
      <c r="B16" s="171" t="s">
        <v>154</v>
      </c>
      <c r="C16" s="172"/>
      <c r="D16" s="43" t="s">
        <v>155</v>
      </c>
      <c r="E16" s="44">
        <f t="shared" si="0"/>
        <v>40.46</v>
      </c>
      <c r="F16" s="44">
        <f>F17+F18</f>
        <v>40.46</v>
      </c>
      <c r="G16" s="44"/>
      <c r="H16" s="44"/>
      <c r="I16" s="44"/>
      <c r="J16" s="44"/>
      <c r="K16" s="44"/>
    </row>
    <row r="17" ht="24" customHeight="1" spans="1:11">
      <c r="A17" s="40">
        <v>207</v>
      </c>
      <c r="B17" s="41" t="s">
        <v>154</v>
      </c>
      <c r="C17" s="42" t="s">
        <v>156</v>
      </c>
      <c r="D17" s="43" t="s">
        <v>157</v>
      </c>
      <c r="E17" s="44">
        <f t="shared" si="0"/>
        <v>24.26</v>
      </c>
      <c r="F17" s="44">
        <v>24.26</v>
      </c>
      <c r="G17" s="44"/>
      <c r="H17" s="44"/>
      <c r="I17" s="44"/>
      <c r="J17" s="44"/>
      <c r="K17" s="44"/>
    </row>
    <row r="18" ht="24" customHeight="1" spans="1:11">
      <c r="A18" s="40">
        <v>207</v>
      </c>
      <c r="B18" s="41" t="s">
        <v>154</v>
      </c>
      <c r="C18" s="42" t="s">
        <v>158</v>
      </c>
      <c r="D18" s="43" t="s">
        <v>159</v>
      </c>
      <c r="E18" s="44">
        <f t="shared" si="0"/>
        <v>16.2</v>
      </c>
      <c r="F18" s="44">
        <v>16.2</v>
      </c>
      <c r="G18" s="44"/>
      <c r="H18" s="44"/>
      <c r="I18" s="44"/>
      <c r="J18" s="44"/>
      <c r="K18" s="44"/>
    </row>
    <row r="19" ht="24" customHeight="1" spans="1:11">
      <c r="A19" s="40">
        <v>207</v>
      </c>
      <c r="B19" s="41" t="s">
        <v>152</v>
      </c>
      <c r="C19" s="42"/>
      <c r="D19" s="43" t="s">
        <v>160</v>
      </c>
      <c r="E19" s="44">
        <f t="shared" si="0"/>
        <v>8.8</v>
      </c>
      <c r="F19" s="44">
        <f>F20</f>
        <v>8.8</v>
      </c>
      <c r="G19" s="44"/>
      <c r="H19" s="44"/>
      <c r="I19" s="44"/>
      <c r="J19" s="44"/>
      <c r="K19" s="44"/>
    </row>
    <row r="20" ht="24" customHeight="1" spans="1:11">
      <c r="A20" s="40">
        <v>207</v>
      </c>
      <c r="B20" s="41" t="s">
        <v>152</v>
      </c>
      <c r="C20" s="42" t="s">
        <v>152</v>
      </c>
      <c r="D20" s="43" t="s">
        <v>161</v>
      </c>
      <c r="E20" s="44">
        <f t="shared" si="0"/>
        <v>8.8</v>
      </c>
      <c r="F20" s="44">
        <v>8.8</v>
      </c>
      <c r="G20" s="44"/>
      <c r="H20" s="44"/>
      <c r="I20" s="44"/>
      <c r="J20" s="44"/>
      <c r="K20" s="44"/>
    </row>
    <row r="21" ht="24" customHeight="1" spans="1:11">
      <c r="A21" s="34" t="s">
        <v>162</v>
      </c>
      <c r="B21" s="35"/>
      <c r="C21" s="36"/>
      <c r="D21" s="37" t="s">
        <v>163</v>
      </c>
      <c r="E21" s="38">
        <f t="shared" si="0"/>
        <v>20.52</v>
      </c>
      <c r="F21" s="38">
        <f>F22</f>
        <v>20.52</v>
      </c>
      <c r="G21" s="38"/>
      <c r="H21" s="38"/>
      <c r="I21" s="38"/>
      <c r="J21" s="38"/>
      <c r="K21" s="38"/>
    </row>
    <row r="22" ht="24" customHeight="1" spans="1:11">
      <c r="A22" s="40" t="s">
        <v>162</v>
      </c>
      <c r="B22" s="41" t="s">
        <v>156</v>
      </c>
      <c r="C22" s="42"/>
      <c r="D22" s="43" t="s">
        <v>164</v>
      </c>
      <c r="E22" s="44">
        <f t="shared" si="0"/>
        <v>20.52</v>
      </c>
      <c r="F22" s="44">
        <f>F23+F24</f>
        <v>20.52</v>
      </c>
      <c r="G22" s="44"/>
      <c r="H22" s="44"/>
      <c r="I22" s="44"/>
      <c r="J22" s="44"/>
      <c r="K22" s="44"/>
    </row>
    <row r="23" ht="24" customHeight="1" spans="1:11">
      <c r="A23" s="40" t="s">
        <v>162</v>
      </c>
      <c r="B23" s="41" t="s">
        <v>156</v>
      </c>
      <c r="C23" s="42" t="s">
        <v>156</v>
      </c>
      <c r="D23" s="43" t="s">
        <v>165</v>
      </c>
      <c r="E23" s="44">
        <f t="shared" si="0"/>
        <v>13.5</v>
      </c>
      <c r="F23" s="44">
        <v>13.5</v>
      </c>
      <c r="G23" s="44"/>
      <c r="H23" s="44"/>
      <c r="I23" s="44"/>
      <c r="J23" s="44"/>
      <c r="K23" s="44"/>
    </row>
    <row r="24" ht="24" customHeight="1" spans="1:11">
      <c r="A24" s="40" t="s">
        <v>162</v>
      </c>
      <c r="B24" s="41" t="s">
        <v>156</v>
      </c>
      <c r="C24" s="42" t="s">
        <v>166</v>
      </c>
      <c r="D24" s="43" t="s">
        <v>167</v>
      </c>
      <c r="E24" s="44">
        <f t="shared" si="0"/>
        <v>7.02</v>
      </c>
      <c r="F24" s="44">
        <v>7.02</v>
      </c>
      <c r="G24" s="44"/>
      <c r="H24" s="44"/>
      <c r="I24" s="44"/>
      <c r="J24" s="44"/>
      <c r="K24" s="44"/>
    </row>
    <row r="25" ht="24" customHeight="1" spans="1:11">
      <c r="A25" s="34" t="s">
        <v>168</v>
      </c>
      <c r="B25" s="35"/>
      <c r="C25" s="36"/>
      <c r="D25" s="37" t="s">
        <v>169</v>
      </c>
      <c r="E25" s="38">
        <f t="shared" si="0"/>
        <v>172.76</v>
      </c>
      <c r="F25" s="38">
        <f>F26</f>
        <v>172.76</v>
      </c>
      <c r="G25" s="38"/>
      <c r="H25" s="38"/>
      <c r="I25" s="38"/>
      <c r="J25" s="38"/>
      <c r="K25" s="38"/>
    </row>
    <row r="26" ht="24" customHeight="1" spans="1:11">
      <c r="A26" s="40" t="s">
        <v>168</v>
      </c>
      <c r="B26" s="41" t="s">
        <v>96</v>
      </c>
      <c r="C26" s="42" t="s">
        <v>154</v>
      </c>
      <c r="D26" s="43" t="s">
        <v>170</v>
      </c>
      <c r="E26" s="44">
        <f t="shared" si="0"/>
        <v>172.76</v>
      </c>
      <c r="F26" s="44">
        <f>F27</f>
        <v>172.76</v>
      </c>
      <c r="G26" s="44"/>
      <c r="H26" s="44"/>
      <c r="I26" s="44"/>
      <c r="J26" s="44"/>
      <c r="K26" s="44"/>
    </row>
    <row r="27" ht="24" customHeight="1" spans="1:11">
      <c r="A27" s="40" t="s">
        <v>168</v>
      </c>
      <c r="B27" s="41" t="s">
        <v>96</v>
      </c>
      <c r="C27" s="42" t="s">
        <v>154</v>
      </c>
      <c r="D27" s="43" t="s">
        <v>171</v>
      </c>
      <c r="E27" s="44">
        <f t="shared" si="0"/>
        <v>172.76</v>
      </c>
      <c r="F27" s="44">
        <v>172.76</v>
      </c>
      <c r="G27" s="44"/>
      <c r="H27" s="44"/>
      <c r="I27" s="44"/>
      <c r="J27" s="44"/>
      <c r="K27" s="44"/>
    </row>
    <row r="28" ht="24" customHeight="1" spans="2:11">
      <c r="B28" s="173"/>
      <c r="C28" s="173"/>
      <c r="D28" s="174"/>
      <c r="E28" s="175"/>
      <c r="F28" s="175"/>
      <c r="G28" s="175"/>
      <c r="H28" s="175"/>
      <c r="I28" s="175"/>
      <c r="J28" s="175"/>
      <c r="K28" s="175"/>
    </row>
    <row r="29" ht="17.25" customHeight="1" spans="1:11">
      <c r="A29" s="144" t="s">
        <v>172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</row>
    <row r="30" ht="17.25" customHeight="1" spans="1:11">
      <c r="A30" s="163" t="s">
        <v>124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ht="17.25" customHeight="1" spans="1:11">
      <c r="A31" s="163" t="s">
        <v>173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ht="17.25" customHeight="1" spans="1:11">
      <c r="A32" s="14" t="s">
        <v>174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</row>
  </sheetData>
  <mergeCells count="5">
    <mergeCell ref="A2:K2"/>
    <mergeCell ref="A5:C5"/>
    <mergeCell ref="A6:A7"/>
    <mergeCell ref="B6:B7"/>
    <mergeCell ref="C6:C7"/>
  </mergeCells>
  <printOptions horizontalCentered="1"/>
  <pageMargins left="0.354330708661417" right="0.354330708661417" top="0.78740157480315" bottom="0.78740157480315" header="0.511811023622047" footer="0.511811023622047"/>
  <pageSetup paperSize="9" scale="63" orientation="landscape" horizontalDpi="600" verticalDpi="6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Zeros="0" zoomScaleSheetLayoutView="60" topLeftCell="A5" workbookViewId="0">
      <selection activeCell="D9" sqref="D9"/>
    </sheetView>
  </sheetViews>
  <sheetFormatPr defaultColWidth="9" defaultRowHeight="14.25"/>
  <cols>
    <col min="1" max="3" width="3.625" style="93" customWidth="1"/>
    <col min="4" max="4" width="44.125" style="93" customWidth="1"/>
    <col min="5" max="10" width="15.625" style="93" customWidth="1"/>
    <col min="11" max="16384" width="9" style="93"/>
  </cols>
  <sheetData>
    <row r="1" spans="1:1">
      <c r="A1" s="150"/>
    </row>
    <row r="2" s="147" customFormat="1" ht="21.75" spans="1:10">
      <c r="A2" s="151" t="s">
        <v>175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>
      <c r="A3" s="152"/>
      <c r="B3" s="152"/>
      <c r="C3" s="152"/>
      <c r="D3" s="152"/>
      <c r="E3" s="152"/>
      <c r="F3" s="152"/>
      <c r="G3" s="152"/>
      <c r="H3" s="152"/>
      <c r="I3" s="152"/>
      <c r="J3" s="165" t="s">
        <v>176</v>
      </c>
    </row>
    <row r="4" spans="1:10">
      <c r="A4" s="20" t="s">
        <v>3</v>
      </c>
      <c r="B4" s="152"/>
      <c r="C4" s="152"/>
      <c r="D4" s="152"/>
      <c r="E4" s="152"/>
      <c r="F4" s="152"/>
      <c r="G4" s="153"/>
      <c r="H4" s="152"/>
      <c r="I4" s="152"/>
      <c r="J4" s="165" t="s">
        <v>4</v>
      </c>
    </row>
    <row r="5" s="148" customFormat="1" ht="39.95" customHeight="1" spans="1:11">
      <c r="A5" s="154" t="s">
        <v>128</v>
      </c>
      <c r="B5" s="155"/>
      <c r="C5" s="155"/>
      <c r="D5" s="154" t="s">
        <v>129</v>
      </c>
      <c r="E5" s="214" t="s">
        <v>99</v>
      </c>
      <c r="F5" s="217" t="s">
        <v>177</v>
      </c>
      <c r="G5" s="213" t="s">
        <v>178</v>
      </c>
      <c r="H5" s="213" t="s">
        <v>179</v>
      </c>
      <c r="I5" s="154" t="s">
        <v>180</v>
      </c>
      <c r="J5" s="212" t="s">
        <v>181</v>
      </c>
      <c r="K5" s="166"/>
    </row>
    <row r="6" s="149" customFormat="1" ht="24" customHeight="1" spans="1:11">
      <c r="A6" s="216" t="s">
        <v>136</v>
      </c>
      <c r="B6" s="216" t="s">
        <v>137</v>
      </c>
      <c r="C6" s="216" t="s">
        <v>138</v>
      </c>
      <c r="D6" s="218" t="s">
        <v>139</v>
      </c>
      <c r="E6" s="219" t="s">
        <v>11</v>
      </c>
      <c r="F6" s="219" t="s">
        <v>12</v>
      </c>
      <c r="G6" s="219" t="s">
        <v>20</v>
      </c>
      <c r="H6" s="160" t="s">
        <v>24</v>
      </c>
      <c r="I6" s="160" t="s">
        <v>28</v>
      </c>
      <c r="J6" s="160" t="s">
        <v>32</v>
      </c>
      <c r="K6" s="167"/>
    </row>
    <row r="7" ht="24" customHeight="1" spans="1:11">
      <c r="A7" s="158"/>
      <c r="B7" s="158"/>
      <c r="C7" s="158"/>
      <c r="D7" s="216" t="s">
        <v>140</v>
      </c>
      <c r="E7" s="161">
        <f>F7+G7+H7+I7+J7+K7</f>
        <v>620.32</v>
      </c>
      <c r="F7" s="161">
        <f t="shared" ref="F7:J7" si="0">F8+F21+F25</f>
        <v>327.63</v>
      </c>
      <c r="G7" s="161">
        <f t="shared" si="0"/>
        <v>292.69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68"/>
    </row>
    <row r="8" ht="24" customHeight="1" spans="1:11">
      <c r="A8" s="34">
        <v>207</v>
      </c>
      <c r="B8" s="35"/>
      <c r="C8" s="36"/>
      <c r="D8" s="37" t="s">
        <v>141</v>
      </c>
      <c r="E8" s="162">
        <f t="shared" ref="E8:E27" si="1">F8+G8+H8+I8+J8+K8</f>
        <v>427.04</v>
      </c>
      <c r="F8" s="162">
        <f>F9+F16+F19</f>
        <v>307.11</v>
      </c>
      <c r="G8" s="162">
        <f>G9+G16+G19</f>
        <v>119.93</v>
      </c>
      <c r="H8" s="162"/>
      <c r="I8" s="162"/>
      <c r="J8" s="162"/>
      <c r="K8" s="168"/>
    </row>
    <row r="9" ht="24" customHeight="1" spans="1:11">
      <c r="A9" s="40">
        <v>207</v>
      </c>
      <c r="B9" s="41" t="s">
        <v>142</v>
      </c>
      <c r="C9" s="42"/>
      <c r="D9" s="43" t="s">
        <v>143</v>
      </c>
      <c r="E9" s="161">
        <f t="shared" si="1"/>
        <v>377.78</v>
      </c>
      <c r="F9" s="161">
        <f>F10+F11+F12+F13+F14+F15</f>
        <v>307.11</v>
      </c>
      <c r="G9" s="161">
        <f>G10+G11+G12+G13+G14+G15</f>
        <v>70.67</v>
      </c>
      <c r="H9" s="161"/>
      <c r="I9" s="161"/>
      <c r="J9" s="161"/>
      <c r="K9" s="168"/>
    </row>
    <row r="10" ht="24" customHeight="1" spans="1:11">
      <c r="A10" s="40">
        <v>207</v>
      </c>
      <c r="B10" s="41" t="s">
        <v>142</v>
      </c>
      <c r="C10" s="42" t="s">
        <v>142</v>
      </c>
      <c r="D10" s="43" t="s">
        <v>144</v>
      </c>
      <c r="E10" s="161">
        <f t="shared" si="1"/>
        <v>307.11</v>
      </c>
      <c r="F10" s="161">
        <v>307.11</v>
      </c>
      <c r="G10" s="161"/>
      <c r="H10" s="161"/>
      <c r="I10" s="161"/>
      <c r="J10" s="161"/>
      <c r="K10" s="168"/>
    </row>
    <row r="11" ht="24" customHeight="1" spans="1:11">
      <c r="A11" s="40">
        <v>207</v>
      </c>
      <c r="B11" s="41" t="s">
        <v>142</v>
      </c>
      <c r="C11" s="42" t="s">
        <v>145</v>
      </c>
      <c r="D11" s="43" t="s">
        <v>146</v>
      </c>
      <c r="E11" s="161">
        <f t="shared" si="1"/>
        <v>15.29</v>
      </c>
      <c r="F11" s="161"/>
      <c r="G11" s="161">
        <v>15.29</v>
      </c>
      <c r="H11" s="161"/>
      <c r="I11" s="161"/>
      <c r="J11" s="161"/>
      <c r="K11" s="168"/>
    </row>
    <row r="12" ht="24" customHeight="1" spans="1:11">
      <c r="A12" s="40">
        <v>207</v>
      </c>
      <c r="B12" s="41" t="s">
        <v>142</v>
      </c>
      <c r="C12" s="42" t="s">
        <v>147</v>
      </c>
      <c r="D12" s="43" t="s">
        <v>148</v>
      </c>
      <c r="E12" s="161">
        <f t="shared" si="1"/>
        <v>45.3</v>
      </c>
      <c r="F12" s="161"/>
      <c r="G12" s="161">
        <v>45.3</v>
      </c>
      <c r="H12" s="161"/>
      <c r="I12" s="161"/>
      <c r="J12" s="161"/>
      <c r="K12" s="168"/>
    </row>
    <row r="13" ht="24" customHeight="1" spans="1:11">
      <c r="A13" s="40">
        <v>207</v>
      </c>
      <c r="B13" s="41" t="s">
        <v>142</v>
      </c>
      <c r="C13" s="42" t="s">
        <v>149</v>
      </c>
      <c r="D13" s="43" t="s">
        <v>150</v>
      </c>
      <c r="E13" s="161">
        <f t="shared" si="1"/>
        <v>5.6</v>
      </c>
      <c r="F13" s="161"/>
      <c r="G13" s="161">
        <v>5.6</v>
      </c>
      <c r="H13" s="161"/>
      <c r="I13" s="161"/>
      <c r="J13" s="161"/>
      <c r="K13" s="168"/>
    </row>
    <row r="14" ht="24" customHeight="1" spans="1:11">
      <c r="A14" s="40">
        <v>207</v>
      </c>
      <c r="B14" s="41" t="s">
        <v>142</v>
      </c>
      <c r="C14" s="42" t="s">
        <v>52</v>
      </c>
      <c r="D14" s="43" t="s">
        <v>151</v>
      </c>
      <c r="E14" s="161">
        <f t="shared" si="1"/>
        <v>2.5</v>
      </c>
      <c r="F14" s="161"/>
      <c r="G14" s="161">
        <v>2.5</v>
      </c>
      <c r="H14" s="161"/>
      <c r="I14" s="161"/>
      <c r="J14" s="161"/>
      <c r="K14" s="168"/>
    </row>
    <row r="15" ht="24" customHeight="1" spans="1:11">
      <c r="A15" s="40">
        <v>207</v>
      </c>
      <c r="B15" s="41" t="s">
        <v>142</v>
      </c>
      <c r="C15" s="42" t="s">
        <v>152</v>
      </c>
      <c r="D15" s="43" t="s">
        <v>153</v>
      </c>
      <c r="E15" s="161">
        <f t="shared" si="1"/>
        <v>1.98</v>
      </c>
      <c r="F15" s="161"/>
      <c r="G15" s="161">
        <v>1.98</v>
      </c>
      <c r="H15" s="161"/>
      <c r="I15" s="161"/>
      <c r="J15" s="161"/>
      <c r="K15" s="168"/>
    </row>
    <row r="16" ht="24" customHeight="1" spans="1:11">
      <c r="A16" s="40">
        <v>207</v>
      </c>
      <c r="B16" s="41" t="s">
        <v>154</v>
      </c>
      <c r="C16" s="42"/>
      <c r="D16" s="43" t="s">
        <v>155</v>
      </c>
      <c r="E16" s="161">
        <f t="shared" si="1"/>
        <v>40.46</v>
      </c>
      <c r="F16" s="161"/>
      <c r="G16" s="161">
        <f>G17+G18</f>
        <v>40.46</v>
      </c>
      <c r="H16" s="161"/>
      <c r="I16" s="161"/>
      <c r="J16" s="161"/>
      <c r="K16" s="168"/>
    </row>
    <row r="17" ht="24" customHeight="1" spans="1:11">
      <c r="A17" s="40">
        <v>207</v>
      </c>
      <c r="B17" s="41" t="s">
        <v>154</v>
      </c>
      <c r="C17" s="42" t="s">
        <v>156</v>
      </c>
      <c r="D17" s="43" t="s">
        <v>157</v>
      </c>
      <c r="E17" s="161">
        <f t="shared" si="1"/>
        <v>24.26</v>
      </c>
      <c r="F17" s="161"/>
      <c r="G17" s="161">
        <v>24.26</v>
      </c>
      <c r="H17" s="161"/>
      <c r="I17" s="161"/>
      <c r="J17" s="161"/>
      <c r="K17" s="168"/>
    </row>
    <row r="18" ht="24" customHeight="1" spans="1:11">
      <c r="A18" s="40">
        <v>207</v>
      </c>
      <c r="B18" s="41" t="s">
        <v>154</v>
      </c>
      <c r="C18" s="42" t="s">
        <v>158</v>
      </c>
      <c r="D18" s="43" t="s">
        <v>159</v>
      </c>
      <c r="E18" s="161">
        <f t="shared" si="1"/>
        <v>16.2</v>
      </c>
      <c r="F18" s="161"/>
      <c r="G18" s="161">
        <v>16.2</v>
      </c>
      <c r="H18" s="161"/>
      <c r="I18" s="161"/>
      <c r="J18" s="161"/>
      <c r="K18" s="168"/>
    </row>
    <row r="19" ht="24" customHeight="1" spans="1:11">
      <c r="A19" s="40">
        <v>207</v>
      </c>
      <c r="B19" s="41" t="s">
        <v>152</v>
      </c>
      <c r="C19" s="42"/>
      <c r="D19" s="43" t="s">
        <v>160</v>
      </c>
      <c r="E19" s="161">
        <f t="shared" si="1"/>
        <v>8.8</v>
      </c>
      <c r="F19" s="161"/>
      <c r="G19" s="161">
        <f>G20</f>
        <v>8.8</v>
      </c>
      <c r="H19" s="161"/>
      <c r="I19" s="161"/>
      <c r="J19" s="161"/>
      <c r="K19" s="168"/>
    </row>
    <row r="20" ht="24" customHeight="1" spans="1:11">
      <c r="A20" s="40">
        <v>207</v>
      </c>
      <c r="B20" s="41" t="s">
        <v>152</v>
      </c>
      <c r="C20" s="42" t="s">
        <v>152</v>
      </c>
      <c r="D20" s="43" t="s">
        <v>161</v>
      </c>
      <c r="E20" s="161">
        <f t="shared" si="1"/>
        <v>8.8</v>
      </c>
      <c r="F20" s="161"/>
      <c r="G20" s="161">
        <v>8.8</v>
      </c>
      <c r="H20" s="161"/>
      <c r="I20" s="161"/>
      <c r="J20" s="161"/>
      <c r="K20" s="168"/>
    </row>
    <row r="21" ht="24" customHeight="1" spans="1:11">
      <c r="A21" s="34" t="s">
        <v>162</v>
      </c>
      <c r="B21" s="35"/>
      <c r="C21" s="36"/>
      <c r="D21" s="37" t="s">
        <v>163</v>
      </c>
      <c r="E21" s="162">
        <f t="shared" si="1"/>
        <v>20.52</v>
      </c>
      <c r="F21" s="162">
        <f>F22</f>
        <v>20.52</v>
      </c>
      <c r="G21" s="162">
        <f>G22</f>
        <v>0</v>
      </c>
      <c r="H21" s="162">
        <f>H22</f>
        <v>0</v>
      </c>
      <c r="I21" s="162">
        <f>I22</f>
        <v>0</v>
      </c>
      <c r="J21" s="162">
        <f>J22</f>
        <v>0</v>
      </c>
      <c r="K21" s="168"/>
    </row>
    <row r="22" ht="24" customHeight="1" spans="1:11">
      <c r="A22" s="40" t="s">
        <v>162</v>
      </c>
      <c r="B22" s="41" t="s">
        <v>156</v>
      </c>
      <c r="C22" s="42"/>
      <c r="D22" s="43" t="s">
        <v>164</v>
      </c>
      <c r="E22" s="161">
        <f t="shared" si="1"/>
        <v>20.52</v>
      </c>
      <c r="F22" s="161">
        <f>F23+F24</f>
        <v>20.52</v>
      </c>
      <c r="G22" s="161"/>
      <c r="H22" s="161"/>
      <c r="I22" s="161"/>
      <c r="J22" s="161"/>
      <c r="K22" s="168"/>
    </row>
    <row r="23" ht="24" customHeight="1" spans="1:11">
      <c r="A23" s="40" t="s">
        <v>162</v>
      </c>
      <c r="B23" s="41" t="s">
        <v>156</v>
      </c>
      <c r="C23" s="42" t="s">
        <v>156</v>
      </c>
      <c r="D23" s="43" t="s">
        <v>165</v>
      </c>
      <c r="E23" s="161">
        <f t="shared" si="1"/>
        <v>13.5</v>
      </c>
      <c r="F23" s="161">
        <v>13.5</v>
      </c>
      <c r="G23" s="161"/>
      <c r="H23" s="161"/>
      <c r="I23" s="161"/>
      <c r="J23" s="161"/>
      <c r="K23" s="168"/>
    </row>
    <row r="24" ht="24" customHeight="1" spans="1:11">
      <c r="A24" s="40" t="s">
        <v>162</v>
      </c>
      <c r="B24" s="41" t="s">
        <v>156</v>
      </c>
      <c r="C24" s="42" t="s">
        <v>166</v>
      </c>
      <c r="D24" s="43" t="s">
        <v>167</v>
      </c>
      <c r="E24" s="161">
        <f t="shared" si="1"/>
        <v>7.02</v>
      </c>
      <c r="F24" s="161">
        <v>7.02</v>
      </c>
      <c r="G24" s="161"/>
      <c r="H24" s="161"/>
      <c r="I24" s="161"/>
      <c r="J24" s="161"/>
      <c r="K24" s="168"/>
    </row>
    <row r="25" ht="24" customHeight="1" spans="1:10">
      <c r="A25" s="34" t="s">
        <v>168</v>
      </c>
      <c r="B25" s="35"/>
      <c r="C25" s="36"/>
      <c r="D25" s="37" t="s">
        <v>169</v>
      </c>
      <c r="E25" s="162">
        <f t="shared" si="1"/>
        <v>172.76</v>
      </c>
      <c r="F25" s="162">
        <f>F26</f>
        <v>0</v>
      </c>
      <c r="G25" s="162">
        <f>G26</f>
        <v>172.76</v>
      </c>
      <c r="H25" s="162">
        <f>H26</f>
        <v>0</v>
      </c>
      <c r="I25" s="162">
        <f>I26</f>
        <v>0</v>
      </c>
      <c r="J25" s="162">
        <f>J26</f>
        <v>0</v>
      </c>
    </row>
    <row r="26" ht="24" customHeight="1" spans="1:10">
      <c r="A26" s="40" t="s">
        <v>168</v>
      </c>
      <c r="B26" s="41" t="s">
        <v>96</v>
      </c>
      <c r="C26" s="42" t="s">
        <v>154</v>
      </c>
      <c r="D26" s="43" t="s">
        <v>170</v>
      </c>
      <c r="E26" s="161">
        <f t="shared" si="1"/>
        <v>172.76</v>
      </c>
      <c r="F26" s="161"/>
      <c r="G26" s="161">
        <f>G27</f>
        <v>172.76</v>
      </c>
      <c r="H26" s="161"/>
      <c r="I26" s="161"/>
      <c r="J26" s="161"/>
    </row>
    <row r="27" ht="24" customHeight="1" spans="1:10">
      <c r="A27" s="40" t="s">
        <v>168</v>
      </c>
      <c r="B27" s="41" t="s">
        <v>96</v>
      </c>
      <c r="C27" s="42" t="s">
        <v>154</v>
      </c>
      <c r="D27" s="43" t="s">
        <v>171</v>
      </c>
      <c r="E27" s="161">
        <f t="shared" si="1"/>
        <v>172.76</v>
      </c>
      <c r="F27" s="161"/>
      <c r="G27" s="161">
        <v>172.76</v>
      </c>
      <c r="H27" s="161"/>
      <c r="I27" s="161"/>
      <c r="J27" s="161"/>
    </row>
    <row r="28" spans="1:1">
      <c r="A28" s="144" t="s">
        <v>182</v>
      </c>
    </row>
    <row r="29" spans="1:1">
      <c r="A29" s="163" t="s">
        <v>124</v>
      </c>
    </row>
    <row r="30" spans="1:1">
      <c r="A30" s="163" t="s">
        <v>173</v>
      </c>
    </row>
    <row r="31" spans="1:1">
      <c r="A31" s="14" t="s">
        <v>174</v>
      </c>
    </row>
    <row r="32" spans="1:1">
      <c r="A32" s="164"/>
    </row>
  </sheetData>
  <mergeCells count="5">
    <mergeCell ref="A2:J2"/>
    <mergeCell ref="A5:C5"/>
    <mergeCell ref="A6:A7"/>
    <mergeCell ref="B6:B7"/>
    <mergeCell ref="C6:C7"/>
  </mergeCells>
  <printOptions horizontalCentered="1"/>
  <pageMargins left="0.354330708661417" right="0.354330708661417" top="0.78740157480315" bottom="0.78740157480315" header="0.511811023622047" footer="0.511811023622047"/>
  <pageSetup paperSize="9" scale="68" orientation="landscape" horizontalDpi="600" verticalDpi="600"/>
  <headerFooter alignWithMargins="0">
    <oddFooter>&amp;C第&amp;P页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showZeros="0" tabSelected="1" topLeftCell="A6" workbookViewId="0">
      <selection activeCell="A27" sqref="A27"/>
    </sheetView>
  </sheetViews>
  <sheetFormatPr defaultColWidth="9" defaultRowHeight="14.25"/>
  <cols>
    <col min="1" max="1" width="42.625" style="94" customWidth="1"/>
    <col min="2" max="2" width="4" style="94" customWidth="1"/>
    <col min="3" max="3" width="20.25" style="94" customWidth="1"/>
    <col min="4" max="4" width="41.625" style="94" customWidth="1"/>
    <col min="5" max="5" width="3.5" style="94" customWidth="1"/>
    <col min="6" max="6" width="19.75" style="94" customWidth="1"/>
    <col min="7" max="7" width="21.625" style="94" customWidth="1"/>
    <col min="8" max="8" width="21.25" style="94" customWidth="1"/>
    <col min="9" max="10" width="9" style="95"/>
    <col min="11" max="16384" width="9" style="94"/>
  </cols>
  <sheetData>
    <row r="1" spans="1:1">
      <c r="A1" s="96"/>
    </row>
    <row r="2" s="91" customFormat="1" ht="18" customHeight="1" spans="1:10">
      <c r="A2" s="97" t="s">
        <v>183</v>
      </c>
      <c r="B2" s="97"/>
      <c r="C2" s="97"/>
      <c r="D2" s="97"/>
      <c r="E2" s="97"/>
      <c r="F2" s="97"/>
      <c r="G2" s="97"/>
      <c r="H2" s="97"/>
      <c r="I2" s="145"/>
      <c r="J2" s="145"/>
    </row>
    <row r="3" ht="9.95" customHeight="1" spans="1:8">
      <c r="A3" s="98"/>
      <c r="B3" s="98"/>
      <c r="C3" s="98"/>
      <c r="D3" s="98"/>
      <c r="E3" s="98"/>
      <c r="F3" s="98"/>
      <c r="G3" s="98"/>
      <c r="H3" s="99" t="s">
        <v>184</v>
      </c>
    </row>
    <row r="4" ht="15" customHeight="1" spans="1:8">
      <c r="A4" s="100" t="s">
        <v>3</v>
      </c>
      <c r="B4" s="98"/>
      <c r="C4" s="98"/>
      <c r="D4" s="98"/>
      <c r="E4" s="98"/>
      <c r="F4" s="98"/>
      <c r="G4" s="98"/>
      <c r="H4" s="99" t="s">
        <v>4</v>
      </c>
    </row>
    <row r="5" s="92" customFormat="1" ht="18" customHeight="1" spans="1:10">
      <c r="A5" s="220" t="s">
        <v>185</v>
      </c>
      <c r="B5" s="102"/>
      <c r="C5" s="102"/>
      <c r="D5" s="221" t="s">
        <v>186</v>
      </c>
      <c r="E5" s="102"/>
      <c r="F5" s="103"/>
      <c r="G5" s="103"/>
      <c r="H5" s="104"/>
      <c r="I5" s="146"/>
      <c r="J5" s="146"/>
    </row>
    <row r="6" s="92" customFormat="1" ht="31.5" customHeight="1" spans="1:10">
      <c r="A6" s="222" t="s">
        <v>7</v>
      </c>
      <c r="B6" s="223" t="s">
        <v>8</v>
      </c>
      <c r="C6" s="107" t="s">
        <v>9</v>
      </c>
      <c r="D6" s="224" t="s">
        <v>7</v>
      </c>
      <c r="E6" s="223" t="s">
        <v>8</v>
      </c>
      <c r="F6" s="107" t="s">
        <v>140</v>
      </c>
      <c r="G6" s="108" t="s">
        <v>187</v>
      </c>
      <c r="H6" s="109" t="s">
        <v>188</v>
      </c>
      <c r="I6" s="146"/>
      <c r="J6" s="146"/>
    </row>
    <row r="7" s="92" customFormat="1" ht="14.45" customHeight="1" spans="1:10">
      <c r="A7" s="222" t="s">
        <v>10</v>
      </c>
      <c r="B7" s="107"/>
      <c r="C7" s="224" t="s">
        <v>11</v>
      </c>
      <c r="D7" s="224" t="s">
        <v>10</v>
      </c>
      <c r="E7" s="107"/>
      <c r="F7" s="110">
        <v>2</v>
      </c>
      <c r="G7" s="110">
        <v>3</v>
      </c>
      <c r="H7" s="111">
        <v>4</v>
      </c>
      <c r="I7" s="146"/>
      <c r="J7" s="146"/>
    </row>
    <row r="8" s="92" customFormat="1" ht="18" customHeight="1" spans="1:10">
      <c r="A8" s="112" t="s">
        <v>189</v>
      </c>
      <c r="B8" s="113" t="s">
        <v>11</v>
      </c>
      <c r="C8" s="114">
        <v>447.56</v>
      </c>
      <c r="D8" s="115" t="s">
        <v>14</v>
      </c>
      <c r="E8" s="116" t="s">
        <v>118</v>
      </c>
      <c r="F8" s="117">
        <f>G8+H8</f>
        <v>0</v>
      </c>
      <c r="G8" s="117"/>
      <c r="H8" s="118"/>
      <c r="I8" s="146"/>
      <c r="J8" s="146"/>
    </row>
    <row r="9" s="92" customFormat="1" ht="18" customHeight="1" spans="1:10">
      <c r="A9" s="119" t="s">
        <v>190</v>
      </c>
      <c r="B9" s="113" t="s">
        <v>12</v>
      </c>
      <c r="C9" s="114">
        <v>172.76</v>
      </c>
      <c r="D9" s="115" t="s">
        <v>17</v>
      </c>
      <c r="E9" s="116" t="s">
        <v>121</v>
      </c>
      <c r="F9" s="117">
        <f t="shared" ref="F9:F33" si="0">G9+H9</f>
        <v>0</v>
      </c>
      <c r="G9" s="117"/>
      <c r="H9" s="118"/>
      <c r="I9" s="146"/>
      <c r="J9" s="146"/>
    </row>
    <row r="10" s="92" customFormat="1" ht="18" customHeight="1" spans="1:10">
      <c r="A10" s="119" t="s">
        <v>191</v>
      </c>
      <c r="B10" s="113" t="s">
        <v>20</v>
      </c>
      <c r="C10" s="120"/>
      <c r="D10" s="115" t="s">
        <v>21</v>
      </c>
      <c r="E10" s="116" t="s">
        <v>15</v>
      </c>
      <c r="F10" s="117">
        <f t="shared" si="0"/>
        <v>0</v>
      </c>
      <c r="G10" s="117"/>
      <c r="H10" s="118"/>
      <c r="I10" s="146"/>
      <c r="J10" s="146"/>
    </row>
    <row r="11" s="92" customFormat="1" ht="18" customHeight="1" spans="1:10">
      <c r="A11" s="119"/>
      <c r="B11" s="113" t="s">
        <v>24</v>
      </c>
      <c r="C11" s="120"/>
      <c r="D11" s="115" t="s">
        <v>25</v>
      </c>
      <c r="E11" s="116" t="s">
        <v>18</v>
      </c>
      <c r="F11" s="117">
        <f t="shared" si="0"/>
        <v>0</v>
      </c>
      <c r="G11" s="117"/>
      <c r="H11" s="118"/>
      <c r="I11" s="146"/>
      <c r="J11" s="146"/>
    </row>
    <row r="12" s="92" customFormat="1" ht="18" customHeight="1" spans="1:10">
      <c r="A12" s="119"/>
      <c r="B12" s="113" t="s">
        <v>28</v>
      </c>
      <c r="C12" s="120"/>
      <c r="D12" s="115" t="s">
        <v>29</v>
      </c>
      <c r="E12" s="116" t="s">
        <v>22</v>
      </c>
      <c r="F12" s="117">
        <f t="shared" si="0"/>
        <v>0</v>
      </c>
      <c r="G12" s="117"/>
      <c r="H12" s="118"/>
      <c r="I12" s="146"/>
      <c r="J12" s="146"/>
    </row>
    <row r="13" s="92" customFormat="1" ht="18" customHeight="1" spans="1:10">
      <c r="A13" s="119"/>
      <c r="B13" s="113" t="s">
        <v>32</v>
      </c>
      <c r="C13" s="120"/>
      <c r="D13" s="115" t="s">
        <v>33</v>
      </c>
      <c r="E13" s="116" t="s">
        <v>26</v>
      </c>
      <c r="F13" s="117">
        <f t="shared" si="0"/>
        <v>0</v>
      </c>
      <c r="G13" s="117"/>
      <c r="H13" s="118"/>
      <c r="I13" s="146"/>
      <c r="J13" s="146"/>
    </row>
    <row r="14" s="92" customFormat="1" ht="18" customHeight="1" spans="1:10">
      <c r="A14" s="112"/>
      <c r="B14" s="113" t="s">
        <v>36</v>
      </c>
      <c r="C14" s="121"/>
      <c r="D14" s="122" t="s">
        <v>37</v>
      </c>
      <c r="E14" s="116" t="s">
        <v>30</v>
      </c>
      <c r="F14" s="123">
        <f t="shared" si="0"/>
        <v>427.04</v>
      </c>
      <c r="G14" s="114">
        <v>427.04</v>
      </c>
      <c r="H14" s="118"/>
      <c r="I14" s="146"/>
      <c r="J14" s="146"/>
    </row>
    <row r="15" s="92" customFormat="1" ht="18" customHeight="1" spans="1:10">
      <c r="A15" s="112"/>
      <c r="B15" s="113" t="s">
        <v>40</v>
      </c>
      <c r="C15" s="121"/>
      <c r="D15" s="122" t="s">
        <v>41</v>
      </c>
      <c r="E15" s="116" t="s">
        <v>34</v>
      </c>
      <c r="F15" s="123">
        <f t="shared" si="0"/>
        <v>20.52</v>
      </c>
      <c r="G15" s="114">
        <v>20.52</v>
      </c>
      <c r="H15" s="124"/>
      <c r="I15" s="146"/>
      <c r="J15" s="146"/>
    </row>
    <row r="16" s="92" customFormat="1" ht="18" customHeight="1" spans="1:10">
      <c r="A16" s="112"/>
      <c r="B16" s="113" t="s">
        <v>43</v>
      </c>
      <c r="C16" s="121"/>
      <c r="D16" s="125" t="s">
        <v>44</v>
      </c>
      <c r="E16" s="116" t="s">
        <v>38</v>
      </c>
      <c r="F16" s="123">
        <f t="shared" si="0"/>
        <v>0</v>
      </c>
      <c r="G16" s="114"/>
      <c r="H16" s="124"/>
      <c r="I16" s="146"/>
      <c r="J16" s="146"/>
    </row>
    <row r="17" s="92" customFormat="1" ht="18" customHeight="1" spans="1:10">
      <c r="A17" s="112"/>
      <c r="B17" s="113" t="s">
        <v>46</v>
      </c>
      <c r="C17" s="121"/>
      <c r="D17" s="125" t="s">
        <v>47</v>
      </c>
      <c r="E17" s="116" t="s">
        <v>42</v>
      </c>
      <c r="F17" s="123">
        <f t="shared" si="0"/>
        <v>0</v>
      </c>
      <c r="G17" s="114"/>
      <c r="H17" s="124"/>
      <c r="I17" s="146"/>
      <c r="J17" s="146"/>
    </row>
    <row r="18" s="92" customFormat="1" ht="18" customHeight="1" spans="1:10">
      <c r="A18" s="112"/>
      <c r="B18" s="113" t="s">
        <v>49</v>
      </c>
      <c r="C18" s="121"/>
      <c r="D18" s="125" t="s">
        <v>50</v>
      </c>
      <c r="E18" s="116" t="s">
        <v>45</v>
      </c>
      <c r="F18" s="123">
        <f t="shared" si="0"/>
        <v>0</v>
      </c>
      <c r="G18" s="114"/>
      <c r="H18" s="124"/>
      <c r="I18" s="146"/>
      <c r="J18" s="146"/>
    </row>
    <row r="19" s="92" customFormat="1" ht="18" customHeight="1" spans="1:10">
      <c r="A19" s="112"/>
      <c r="B19" s="113" t="s">
        <v>52</v>
      </c>
      <c r="C19" s="121"/>
      <c r="D19" s="125" t="s">
        <v>53</v>
      </c>
      <c r="E19" s="116" t="s">
        <v>48</v>
      </c>
      <c r="F19" s="123">
        <f t="shared" si="0"/>
        <v>0</v>
      </c>
      <c r="G19" s="114"/>
      <c r="H19" s="124"/>
      <c r="I19" s="146"/>
      <c r="J19" s="146"/>
    </row>
    <row r="20" s="92" customFormat="1" ht="18" customHeight="1" spans="1:10">
      <c r="A20" s="112"/>
      <c r="B20" s="113" t="s">
        <v>55</v>
      </c>
      <c r="C20" s="121"/>
      <c r="D20" s="125" t="s">
        <v>56</v>
      </c>
      <c r="E20" s="116" t="s">
        <v>51</v>
      </c>
      <c r="F20" s="123">
        <f t="shared" si="0"/>
        <v>0</v>
      </c>
      <c r="G20" s="114"/>
      <c r="H20" s="124"/>
      <c r="I20" s="146"/>
      <c r="J20" s="146"/>
    </row>
    <row r="21" s="92" customFormat="1" ht="18" customHeight="1" spans="1:10">
      <c r="A21" s="112"/>
      <c r="B21" s="113" t="s">
        <v>58</v>
      </c>
      <c r="C21" s="121"/>
      <c r="D21" s="125" t="s">
        <v>59</v>
      </c>
      <c r="E21" s="116" t="s">
        <v>54</v>
      </c>
      <c r="F21" s="123">
        <f t="shared" si="0"/>
        <v>0</v>
      </c>
      <c r="G21" s="114"/>
      <c r="H21" s="124"/>
      <c r="I21" s="146"/>
      <c r="J21" s="146"/>
    </row>
    <row r="22" s="92" customFormat="1" ht="18" customHeight="1" spans="1:10">
      <c r="A22" s="112"/>
      <c r="B22" s="113" t="s">
        <v>61</v>
      </c>
      <c r="C22" s="121"/>
      <c r="D22" s="125" t="s">
        <v>62</v>
      </c>
      <c r="E22" s="116" t="s">
        <v>57</v>
      </c>
      <c r="F22" s="123">
        <f t="shared" si="0"/>
        <v>0</v>
      </c>
      <c r="G22" s="114"/>
      <c r="H22" s="124"/>
      <c r="I22" s="146"/>
      <c r="J22" s="146"/>
    </row>
    <row r="23" s="92" customFormat="1" ht="18" customHeight="1" spans="1:10">
      <c r="A23" s="112"/>
      <c r="B23" s="113" t="s">
        <v>64</v>
      </c>
      <c r="C23" s="121"/>
      <c r="D23" s="125" t="s">
        <v>65</v>
      </c>
      <c r="E23" s="116" t="s">
        <v>60</v>
      </c>
      <c r="F23" s="123">
        <f t="shared" si="0"/>
        <v>0</v>
      </c>
      <c r="G23" s="114"/>
      <c r="H23" s="124"/>
      <c r="I23" s="146"/>
      <c r="J23" s="146"/>
    </row>
    <row r="24" s="92" customFormat="1" ht="18" customHeight="1" spans="1:10">
      <c r="A24" s="112"/>
      <c r="B24" s="113" t="s">
        <v>67</v>
      </c>
      <c r="C24" s="121"/>
      <c r="D24" s="125" t="s">
        <v>68</v>
      </c>
      <c r="E24" s="116" t="s">
        <v>63</v>
      </c>
      <c r="F24" s="123">
        <f t="shared" si="0"/>
        <v>0</v>
      </c>
      <c r="G24" s="114"/>
      <c r="H24" s="124"/>
      <c r="I24" s="146"/>
      <c r="J24" s="146"/>
    </row>
    <row r="25" s="92" customFormat="1" ht="18" customHeight="1" spans="1:10">
      <c r="A25" s="112"/>
      <c r="B25" s="113" t="s">
        <v>70</v>
      </c>
      <c r="C25" s="121"/>
      <c r="D25" s="125" t="s">
        <v>71</v>
      </c>
      <c r="E25" s="116" t="s">
        <v>66</v>
      </c>
      <c r="F25" s="123">
        <f t="shared" si="0"/>
        <v>0</v>
      </c>
      <c r="G25" s="114"/>
      <c r="H25" s="124"/>
      <c r="I25" s="146"/>
      <c r="J25" s="146"/>
    </row>
    <row r="26" s="92" customFormat="1" ht="18" customHeight="1" spans="1:10">
      <c r="A26" s="112"/>
      <c r="B26" s="113" t="s">
        <v>73</v>
      </c>
      <c r="C26" s="121"/>
      <c r="D26" s="125" t="s">
        <v>74</v>
      </c>
      <c r="E26" s="116" t="s">
        <v>69</v>
      </c>
      <c r="F26" s="123">
        <f t="shared" si="0"/>
        <v>0</v>
      </c>
      <c r="G26" s="114"/>
      <c r="H26" s="124"/>
      <c r="I26" s="146"/>
      <c r="J26" s="146"/>
    </row>
    <row r="27" s="92" customFormat="1" ht="18" customHeight="1" spans="1:10">
      <c r="A27" s="112"/>
      <c r="B27" s="113" t="s">
        <v>76</v>
      </c>
      <c r="C27" s="121"/>
      <c r="D27" s="125" t="s">
        <v>77</v>
      </c>
      <c r="E27" s="116" t="s">
        <v>72</v>
      </c>
      <c r="F27" s="123">
        <f t="shared" si="0"/>
        <v>0</v>
      </c>
      <c r="G27" s="114"/>
      <c r="H27" s="124"/>
      <c r="I27" s="146"/>
      <c r="J27" s="146"/>
    </row>
    <row r="28" s="92" customFormat="1" ht="18" customHeight="1" spans="1:10">
      <c r="A28" s="112"/>
      <c r="B28" s="113" t="s">
        <v>79</v>
      </c>
      <c r="C28" s="121"/>
      <c r="D28" s="125" t="s">
        <v>80</v>
      </c>
      <c r="E28" s="116" t="s">
        <v>75</v>
      </c>
      <c r="F28" s="123">
        <f t="shared" si="0"/>
        <v>0</v>
      </c>
      <c r="G28" s="114"/>
      <c r="H28" s="124"/>
      <c r="I28" s="146"/>
      <c r="J28" s="146"/>
    </row>
    <row r="29" s="92" customFormat="1" ht="18" customHeight="1" spans="1:10">
      <c r="A29" s="112"/>
      <c r="B29" s="113" t="s">
        <v>82</v>
      </c>
      <c r="C29" s="121"/>
      <c r="D29" s="125" t="s">
        <v>83</v>
      </c>
      <c r="E29" s="116" t="s">
        <v>78</v>
      </c>
      <c r="F29" s="123">
        <f t="shared" si="0"/>
        <v>0</v>
      </c>
      <c r="G29" s="114"/>
      <c r="H29" s="124"/>
      <c r="I29" s="146"/>
      <c r="J29" s="146"/>
    </row>
    <row r="30" s="92" customFormat="1" ht="18" customHeight="1" spans="1:10">
      <c r="A30" s="112"/>
      <c r="B30" s="113" t="s">
        <v>85</v>
      </c>
      <c r="C30" s="121"/>
      <c r="D30" s="125" t="s">
        <v>86</v>
      </c>
      <c r="E30" s="116" t="s">
        <v>81</v>
      </c>
      <c r="F30" s="123">
        <f t="shared" si="0"/>
        <v>172.76</v>
      </c>
      <c r="G30" s="114"/>
      <c r="H30" s="124">
        <v>172.76</v>
      </c>
      <c r="I30" s="146"/>
      <c r="J30" s="146"/>
    </row>
    <row r="31" s="92" customFormat="1" ht="18" customHeight="1" spans="1:10">
      <c r="A31" s="112"/>
      <c r="B31" s="113" t="s">
        <v>88</v>
      </c>
      <c r="C31" s="121"/>
      <c r="D31" s="125" t="s">
        <v>89</v>
      </c>
      <c r="E31" s="116" t="s">
        <v>84</v>
      </c>
      <c r="F31" s="123">
        <f t="shared" si="0"/>
        <v>0</v>
      </c>
      <c r="G31" s="126"/>
      <c r="H31" s="124"/>
      <c r="I31" s="146"/>
      <c r="J31" s="146"/>
    </row>
    <row r="32" s="92" customFormat="1" ht="18" customHeight="1" spans="1:10">
      <c r="A32" s="112"/>
      <c r="B32" s="113" t="s">
        <v>91</v>
      </c>
      <c r="C32" s="121"/>
      <c r="D32" s="125" t="s">
        <v>92</v>
      </c>
      <c r="E32" s="116" t="s">
        <v>87</v>
      </c>
      <c r="F32" s="123">
        <f t="shared" si="0"/>
        <v>0</v>
      </c>
      <c r="G32" s="126"/>
      <c r="H32" s="124"/>
      <c r="I32" s="146"/>
      <c r="J32" s="146"/>
    </row>
    <row r="33" s="92" customFormat="1" ht="18" customHeight="1" spans="1:10">
      <c r="A33" s="112"/>
      <c r="B33" s="113" t="s">
        <v>94</v>
      </c>
      <c r="C33" s="121"/>
      <c r="D33" s="125" t="s">
        <v>95</v>
      </c>
      <c r="E33" s="116" t="s">
        <v>90</v>
      </c>
      <c r="F33" s="123">
        <f t="shared" si="0"/>
        <v>0</v>
      </c>
      <c r="G33" s="126"/>
      <c r="H33" s="124"/>
      <c r="I33" s="146"/>
      <c r="J33" s="146"/>
    </row>
    <row r="34" s="92" customFormat="1" ht="18" customHeight="1" spans="1:10">
      <c r="A34" s="225" t="s">
        <v>97</v>
      </c>
      <c r="B34" s="113" t="s">
        <v>98</v>
      </c>
      <c r="C34" s="114">
        <f t="shared" ref="C34:H34" si="1">SUM(C8:C33)</f>
        <v>620.32</v>
      </c>
      <c r="D34" s="226" t="s">
        <v>99</v>
      </c>
      <c r="E34" s="116" t="s">
        <v>93</v>
      </c>
      <c r="F34" s="114">
        <f t="shared" si="1"/>
        <v>620.32</v>
      </c>
      <c r="G34" s="114">
        <f t="shared" si="1"/>
        <v>447.56</v>
      </c>
      <c r="H34" s="124">
        <f t="shared" si="1"/>
        <v>172.76</v>
      </c>
      <c r="I34" s="146"/>
      <c r="J34" s="146"/>
    </row>
    <row r="35" s="92" customFormat="1" ht="18" customHeight="1" spans="1:10">
      <c r="A35" s="112" t="s">
        <v>192</v>
      </c>
      <c r="B35" s="113" t="s">
        <v>102</v>
      </c>
      <c r="C35" s="120"/>
      <c r="D35" s="129" t="s">
        <v>193</v>
      </c>
      <c r="E35" s="116" t="s">
        <v>96</v>
      </c>
      <c r="F35" s="126"/>
      <c r="G35" s="126"/>
      <c r="H35" s="124"/>
      <c r="I35" s="146"/>
      <c r="J35" s="146"/>
    </row>
    <row r="36" s="92" customFormat="1" ht="18" customHeight="1" spans="1:10">
      <c r="A36" s="112" t="s">
        <v>194</v>
      </c>
      <c r="B36" s="130" t="s">
        <v>106</v>
      </c>
      <c r="C36" s="120"/>
      <c r="D36" s="129"/>
      <c r="E36" s="116" t="s">
        <v>100</v>
      </c>
      <c r="F36" s="131"/>
      <c r="G36" s="126"/>
      <c r="H36" s="124"/>
      <c r="I36" s="146"/>
      <c r="J36" s="146"/>
    </row>
    <row r="37" s="92" customFormat="1" ht="18" customHeight="1" spans="1:10">
      <c r="A37" s="132" t="s">
        <v>195</v>
      </c>
      <c r="B37" s="130" t="s">
        <v>110</v>
      </c>
      <c r="C37" s="133"/>
      <c r="D37" s="134"/>
      <c r="E37" s="116" t="s">
        <v>104</v>
      </c>
      <c r="F37" s="135"/>
      <c r="G37" s="136"/>
      <c r="H37" s="124"/>
      <c r="I37" s="146"/>
      <c r="J37" s="146"/>
    </row>
    <row r="38" s="92" customFormat="1" ht="18" customHeight="1" spans="1:10">
      <c r="A38" s="137" t="s">
        <v>196</v>
      </c>
      <c r="B38" s="130" t="s">
        <v>113</v>
      </c>
      <c r="C38" s="133"/>
      <c r="D38" s="134"/>
      <c r="E38" s="116" t="s">
        <v>108</v>
      </c>
      <c r="F38" s="135"/>
      <c r="G38" s="136"/>
      <c r="H38" s="124"/>
      <c r="I38" s="146"/>
      <c r="J38" s="146"/>
    </row>
    <row r="39" ht="18" customHeight="1" spans="1:8">
      <c r="A39" s="138" t="s">
        <v>120</v>
      </c>
      <c r="B39" s="139" t="s">
        <v>116</v>
      </c>
      <c r="C39" s="140">
        <f t="shared" ref="C39:H39" si="2">C34</f>
        <v>620.32</v>
      </c>
      <c r="D39" s="227" t="s">
        <v>120</v>
      </c>
      <c r="E39" s="142" t="s">
        <v>112</v>
      </c>
      <c r="F39" s="140">
        <f t="shared" si="2"/>
        <v>620.32</v>
      </c>
      <c r="G39" s="140">
        <f t="shared" si="2"/>
        <v>447.56</v>
      </c>
      <c r="H39" s="143">
        <f t="shared" si="2"/>
        <v>172.76</v>
      </c>
    </row>
    <row r="40" s="93" customFormat="1" ht="18" customHeight="1" spans="1:1">
      <c r="A40" s="144" t="s">
        <v>197</v>
      </c>
    </row>
    <row r="41" s="93" customFormat="1" ht="18" customHeight="1" spans="1:1">
      <c r="A41" s="15" t="s">
        <v>198</v>
      </c>
    </row>
  </sheetData>
  <mergeCells count="3">
    <mergeCell ref="A2:H2"/>
    <mergeCell ref="A5:C5"/>
    <mergeCell ref="D5:H5"/>
  </mergeCells>
  <printOptions horizontalCentered="1"/>
  <pageMargins left="0.354330708661417" right="0.354330708661417" top="0.590551181102362" bottom="0.78740157480315" header="0.511811023622047" footer="0.511811023622047"/>
  <pageSetup paperSize="9" scale="65" orientation="landscape" horizontalDpi="300" verticalDpi="300"/>
  <headerFooter alignWithMargins="0">
    <oddFooter>&amp;C第&amp;P页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showZeros="0" zoomScaleSheetLayoutView="60" topLeftCell="A5" workbookViewId="0">
      <selection activeCell="D16" sqref="D16"/>
    </sheetView>
  </sheetViews>
  <sheetFormatPr defaultColWidth="9" defaultRowHeight="14.25"/>
  <cols>
    <col min="1" max="3" width="3.625" style="15" customWidth="1"/>
    <col min="4" max="4" width="40.5" style="15"/>
    <col min="5" max="5" width="8.625" style="15" customWidth="1"/>
    <col min="6" max="6" width="6.25" style="15" customWidth="1"/>
    <col min="7" max="7" width="6.875" style="15" customWidth="1"/>
    <col min="8" max="8" width="9.625" style="15" customWidth="1"/>
    <col min="9" max="9" width="9.125" style="15" customWidth="1"/>
    <col min="10" max="10" width="9.375" style="15" customWidth="1"/>
    <col min="11" max="11" width="9.125" style="15" customWidth="1"/>
    <col min="12" max="12" width="9" style="15" customWidth="1"/>
    <col min="13" max="13" width="7.625" style="15" customWidth="1"/>
    <col min="14" max="14" width="8.5" style="15" customWidth="1"/>
    <col min="15" max="17" width="9.625" style="15" customWidth="1"/>
    <col min="18" max="16384" width="9" style="15"/>
  </cols>
  <sheetData>
    <row r="1" spans="1:17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22.5" customHeight="1" spans="1:17">
      <c r="A2" s="18" t="s">
        <v>199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="13" customFormat="1" ht="15.75" spans="1:17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2" t="s">
        <v>200</v>
      </c>
    </row>
    <row r="4" s="13" customFormat="1" spans="1:17">
      <c r="A4" s="20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2" t="s">
        <v>4</v>
      </c>
    </row>
    <row r="5" s="14" customFormat="1" ht="30" customHeight="1" spans="1:17">
      <c r="A5" s="21" t="s">
        <v>128</v>
      </c>
      <c r="B5" s="21"/>
      <c r="C5" s="21"/>
      <c r="D5" s="21" t="s">
        <v>129</v>
      </c>
      <c r="E5" s="79" t="s">
        <v>105</v>
      </c>
      <c r="F5" s="80"/>
      <c r="G5" s="81"/>
      <c r="H5" s="82" t="s">
        <v>201</v>
      </c>
      <c r="I5" s="86"/>
      <c r="J5" s="87"/>
      <c r="K5" s="88" t="s">
        <v>202</v>
      </c>
      <c r="L5" s="89"/>
      <c r="M5" s="90"/>
      <c r="N5" s="88" t="s">
        <v>114</v>
      </c>
      <c r="O5" s="89"/>
      <c r="P5" s="89"/>
      <c r="Q5" s="90"/>
    </row>
    <row r="6" s="14" customFormat="1" ht="30" customHeight="1" spans="1:17">
      <c r="A6" s="21"/>
      <c r="B6" s="21"/>
      <c r="C6" s="21"/>
      <c r="D6" s="21"/>
      <c r="E6" s="21" t="s">
        <v>140</v>
      </c>
      <c r="F6" s="25" t="s">
        <v>203</v>
      </c>
      <c r="G6" s="25" t="s">
        <v>204</v>
      </c>
      <c r="H6" s="25" t="s">
        <v>140</v>
      </c>
      <c r="I6" s="25" t="s">
        <v>205</v>
      </c>
      <c r="J6" s="25" t="s">
        <v>206</v>
      </c>
      <c r="K6" s="21" t="s">
        <v>140</v>
      </c>
      <c r="L6" s="25" t="s">
        <v>205</v>
      </c>
      <c r="M6" s="25" t="s">
        <v>206</v>
      </c>
      <c r="N6" s="21" t="s">
        <v>140</v>
      </c>
      <c r="O6" s="25" t="s">
        <v>203</v>
      </c>
      <c r="P6" s="30" t="s">
        <v>204</v>
      </c>
      <c r="Q6" s="26"/>
    </row>
    <row r="7" s="14" customFormat="1" ht="53.25" customHeight="1" spans="1:17">
      <c r="A7" s="21"/>
      <c r="B7" s="21"/>
      <c r="C7" s="21"/>
      <c r="D7" s="21"/>
      <c r="E7" s="21"/>
      <c r="F7" s="25"/>
      <c r="G7" s="25"/>
      <c r="H7" s="25"/>
      <c r="I7" s="21"/>
      <c r="J7" s="21"/>
      <c r="K7" s="21"/>
      <c r="L7" s="21"/>
      <c r="M7" s="21"/>
      <c r="N7" s="21"/>
      <c r="O7" s="25"/>
      <c r="P7" s="25" t="s">
        <v>207</v>
      </c>
      <c r="Q7" s="33" t="s">
        <v>208</v>
      </c>
    </row>
    <row r="8" s="14" customFormat="1" ht="20.1" customHeight="1" spans="1:17">
      <c r="A8" s="21" t="s">
        <v>136</v>
      </c>
      <c r="B8" s="21" t="s">
        <v>137</v>
      </c>
      <c r="C8" s="21" t="s">
        <v>138</v>
      </c>
      <c r="D8" s="26" t="s">
        <v>139</v>
      </c>
      <c r="E8" s="21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</row>
    <row r="9" s="14" customFormat="1" ht="24" customHeight="1" spans="1:17">
      <c r="A9" s="21"/>
      <c r="B9" s="21"/>
      <c r="C9" s="21"/>
      <c r="D9" s="21" t="s">
        <v>140</v>
      </c>
      <c r="E9" s="21"/>
      <c r="F9" s="21"/>
      <c r="G9" s="21"/>
      <c r="H9" s="83">
        <f>I9+J9</f>
        <v>447.56</v>
      </c>
      <c r="I9" s="83">
        <f t="shared" ref="H9:M9" si="0">I10+I23</f>
        <v>327.63</v>
      </c>
      <c r="J9" s="83">
        <f t="shared" si="0"/>
        <v>119.93</v>
      </c>
      <c r="K9" s="83">
        <f t="shared" ref="K9:K26" si="1">L9+M9</f>
        <v>447.56</v>
      </c>
      <c r="L9" s="83">
        <f t="shared" si="0"/>
        <v>327.63</v>
      </c>
      <c r="M9" s="83">
        <f t="shared" si="0"/>
        <v>119.93</v>
      </c>
      <c r="N9" s="21"/>
      <c r="O9" s="21"/>
      <c r="P9" s="21"/>
      <c r="Q9" s="21"/>
    </row>
    <row r="10" s="14" customFormat="1" ht="24" customHeight="1" spans="1:17">
      <c r="A10" s="84">
        <v>207</v>
      </c>
      <c r="B10" s="35"/>
      <c r="C10" s="36"/>
      <c r="D10" s="37" t="s">
        <v>141</v>
      </c>
      <c r="E10" s="39"/>
      <c r="F10" s="39"/>
      <c r="G10" s="39"/>
      <c r="H10" s="85">
        <f t="shared" ref="H10:H26" si="2">I10+J10</f>
        <v>427.04</v>
      </c>
      <c r="I10" s="85">
        <f t="shared" ref="I10:M10" si="3">I11+I18+I21</f>
        <v>307.11</v>
      </c>
      <c r="J10" s="85">
        <f t="shared" si="3"/>
        <v>119.93</v>
      </c>
      <c r="K10" s="85">
        <f t="shared" si="1"/>
        <v>427.04</v>
      </c>
      <c r="L10" s="85">
        <f t="shared" si="3"/>
        <v>307.11</v>
      </c>
      <c r="M10" s="85">
        <f t="shared" si="3"/>
        <v>119.93</v>
      </c>
      <c r="N10" s="39"/>
      <c r="O10" s="39"/>
      <c r="P10" s="39"/>
      <c r="Q10" s="39"/>
    </row>
    <row r="11" s="14" customFormat="1" ht="24" customHeight="1" spans="1:17">
      <c r="A11" s="40">
        <v>207</v>
      </c>
      <c r="B11" s="41" t="s">
        <v>142</v>
      </c>
      <c r="C11" s="42"/>
      <c r="D11" s="43" t="s">
        <v>143</v>
      </c>
      <c r="E11" s="21"/>
      <c r="F11" s="21"/>
      <c r="G11" s="21"/>
      <c r="H11" s="83">
        <f t="shared" si="2"/>
        <v>377.78</v>
      </c>
      <c r="I11" s="83">
        <f t="shared" ref="I11:M11" si="4">I12+I13+I14+I15+I16+I17</f>
        <v>307.11</v>
      </c>
      <c r="J11" s="83">
        <f t="shared" si="4"/>
        <v>70.67</v>
      </c>
      <c r="K11" s="83">
        <f t="shared" si="1"/>
        <v>377.78</v>
      </c>
      <c r="L11" s="83">
        <f t="shared" si="4"/>
        <v>307.11</v>
      </c>
      <c r="M11" s="83">
        <f t="shared" si="4"/>
        <v>70.67</v>
      </c>
      <c r="N11" s="21"/>
      <c r="O11" s="21"/>
      <c r="P11" s="21"/>
      <c r="Q11" s="21"/>
    </row>
    <row r="12" s="14" customFormat="1" ht="24" customHeight="1" spans="1:17">
      <c r="A12" s="40">
        <v>207</v>
      </c>
      <c r="B12" s="41" t="s">
        <v>142</v>
      </c>
      <c r="C12" s="42" t="s">
        <v>142</v>
      </c>
      <c r="D12" s="43" t="s">
        <v>144</v>
      </c>
      <c r="E12" s="21"/>
      <c r="F12" s="21"/>
      <c r="G12" s="21"/>
      <c r="H12" s="83">
        <f t="shared" si="2"/>
        <v>307.11</v>
      </c>
      <c r="I12" s="83">
        <v>307.11</v>
      </c>
      <c r="J12" s="83"/>
      <c r="K12" s="83">
        <f t="shared" si="1"/>
        <v>307.11</v>
      </c>
      <c r="L12" s="83">
        <v>307.11</v>
      </c>
      <c r="M12" s="83"/>
      <c r="N12" s="21"/>
      <c r="O12" s="21"/>
      <c r="P12" s="21"/>
      <c r="Q12" s="21"/>
    </row>
    <row r="13" s="14" customFormat="1" ht="24" customHeight="1" spans="1:17">
      <c r="A13" s="40">
        <v>207</v>
      </c>
      <c r="B13" s="41" t="s">
        <v>142</v>
      </c>
      <c r="C13" s="42" t="s">
        <v>145</v>
      </c>
      <c r="D13" s="43" t="s">
        <v>146</v>
      </c>
      <c r="E13" s="21"/>
      <c r="F13" s="21"/>
      <c r="G13" s="21"/>
      <c r="H13" s="83">
        <f t="shared" si="2"/>
        <v>15.29</v>
      </c>
      <c r="I13" s="83"/>
      <c r="J13" s="83">
        <v>15.29</v>
      </c>
      <c r="K13" s="83">
        <f t="shared" si="1"/>
        <v>15.29</v>
      </c>
      <c r="L13" s="83"/>
      <c r="M13" s="83">
        <v>15.29</v>
      </c>
      <c r="N13" s="21"/>
      <c r="O13" s="21"/>
      <c r="P13" s="21"/>
      <c r="Q13" s="21"/>
    </row>
    <row r="14" s="14" customFormat="1" ht="24" customHeight="1" spans="1:17">
      <c r="A14" s="40">
        <v>207</v>
      </c>
      <c r="B14" s="41" t="s">
        <v>142</v>
      </c>
      <c r="C14" s="42" t="s">
        <v>147</v>
      </c>
      <c r="D14" s="43" t="s">
        <v>148</v>
      </c>
      <c r="E14" s="21"/>
      <c r="F14" s="21"/>
      <c r="G14" s="21"/>
      <c r="H14" s="83">
        <f t="shared" si="2"/>
        <v>45.3</v>
      </c>
      <c r="I14" s="83"/>
      <c r="J14" s="83">
        <v>45.3</v>
      </c>
      <c r="K14" s="83">
        <f t="shared" si="1"/>
        <v>45.3</v>
      </c>
      <c r="L14" s="83"/>
      <c r="M14" s="83">
        <v>45.3</v>
      </c>
      <c r="N14" s="21"/>
      <c r="O14" s="21"/>
      <c r="P14" s="21"/>
      <c r="Q14" s="21"/>
    </row>
    <row r="15" s="14" customFormat="1" ht="24" customHeight="1" spans="1:17">
      <c r="A15" s="40">
        <v>207</v>
      </c>
      <c r="B15" s="41" t="s">
        <v>142</v>
      </c>
      <c r="C15" s="42" t="s">
        <v>149</v>
      </c>
      <c r="D15" s="43" t="s">
        <v>150</v>
      </c>
      <c r="E15" s="21"/>
      <c r="F15" s="21"/>
      <c r="G15" s="21"/>
      <c r="H15" s="83">
        <f t="shared" si="2"/>
        <v>5.6</v>
      </c>
      <c r="I15" s="83"/>
      <c r="J15" s="83">
        <v>5.6</v>
      </c>
      <c r="K15" s="83">
        <f t="shared" si="1"/>
        <v>5.6</v>
      </c>
      <c r="L15" s="83"/>
      <c r="M15" s="83">
        <v>5.6</v>
      </c>
      <c r="N15" s="21"/>
      <c r="O15" s="21"/>
      <c r="P15" s="21"/>
      <c r="Q15" s="21"/>
    </row>
    <row r="16" s="14" customFormat="1" ht="24" customHeight="1" spans="1:17">
      <c r="A16" s="40">
        <v>207</v>
      </c>
      <c r="B16" s="41" t="s">
        <v>142</v>
      </c>
      <c r="C16" s="42" t="s">
        <v>52</v>
      </c>
      <c r="D16" s="43" t="s">
        <v>151</v>
      </c>
      <c r="E16" s="21"/>
      <c r="F16" s="21"/>
      <c r="G16" s="21"/>
      <c r="H16" s="83">
        <f t="shared" si="2"/>
        <v>2.5</v>
      </c>
      <c r="I16" s="83"/>
      <c r="J16" s="83">
        <v>2.5</v>
      </c>
      <c r="K16" s="83">
        <f t="shared" si="1"/>
        <v>2.5</v>
      </c>
      <c r="L16" s="83"/>
      <c r="M16" s="83">
        <v>2.5</v>
      </c>
      <c r="N16" s="21"/>
      <c r="O16" s="21"/>
      <c r="P16" s="21"/>
      <c r="Q16" s="21"/>
    </row>
    <row r="17" s="14" customFormat="1" ht="24" customHeight="1" spans="1:17">
      <c r="A17" s="40">
        <v>207</v>
      </c>
      <c r="B17" s="41" t="s">
        <v>142</v>
      </c>
      <c r="C17" s="42" t="s">
        <v>152</v>
      </c>
      <c r="D17" s="43" t="s">
        <v>153</v>
      </c>
      <c r="E17" s="21"/>
      <c r="F17" s="21"/>
      <c r="G17" s="21"/>
      <c r="H17" s="83">
        <f t="shared" si="2"/>
        <v>1.98</v>
      </c>
      <c r="I17" s="83"/>
      <c r="J17" s="83">
        <v>1.98</v>
      </c>
      <c r="K17" s="83">
        <f t="shared" si="1"/>
        <v>1.98</v>
      </c>
      <c r="L17" s="83"/>
      <c r="M17" s="83">
        <v>1.98</v>
      </c>
      <c r="N17" s="21"/>
      <c r="O17" s="21"/>
      <c r="P17" s="21"/>
      <c r="Q17" s="21"/>
    </row>
    <row r="18" s="14" customFormat="1" ht="24" customHeight="1" spans="1:17">
      <c r="A18" s="40">
        <v>207</v>
      </c>
      <c r="B18" s="41" t="s">
        <v>154</v>
      </c>
      <c r="C18" s="42"/>
      <c r="D18" s="43" t="s">
        <v>155</v>
      </c>
      <c r="E18" s="21"/>
      <c r="F18" s="21"/>
      <c r="G18" s="21"/>
      <c r="H18" s="83">
        <f t="shared" si="2"/>
        <v>40.46</v>
      </c>
      <c r="I18" s="83"/>
      <c r="J18" s="83">
        <f>J19+J20</f>
        <v>40.46</v>
      </c>
      <c r="K18" s="83">
        <f t="shared" si="1"/>
        <v>40.46</v>
      </c>
      <c r="L18" s="83"/>
      <c r="M18" s="83">
        <f>M19+M20</f>
        <v>40.46</v>
      </c>
      <c r="N18" s="21"/>
      <c r="O18" s="21"/>
      <c r="P18" s="21"/>
      <c r="Q18" s="21"/>
    </row>
    <row r="19" s="14" customFormat="1" ht="24" customHeight="1" spans="1:17">
      <c r="A19" s="40">
        <v>207</v>
      </c>
      <c r="B19" s="41" t="s">
        <v>154</v>
      </c>
      <c r="C19" s="42" t="s">
        <v>156</v>
      </c>
      <c r="D19" s="43" t="s">
        <v>157</v>
      </c>
      <c r="E19" s="21"/>
      <c r="F19" s="21"/>
      <c r="G19" s="21"/>
      <c r="H19" s="83">
        <f t="shared" si="2"/>
        <v>24.26</v>
      </c>
      <c r="I19" s="83"/>
      <c r="J19" s="83">
        <v>24.26</v>
      </c>
      <c r="K19" s="83">
        <f t="shared" si="1"/>
        <v>24.26</v>
      </c>
      <c r="L19" s="83"/>
      <c r="M19" s="83">
        <v>24.26</v>
      </c>
      <c r="N19" s="21"/>
      <c r="O19" s="21"/>
      <c r="P19" s="21"/>
      <c r="Q19" s="21"/>
    </row>
    <row r="20" s="14" customFormat="1" ht="24" customHeight="1" spans="1:17">
      <c r="A20" s="40">
        <v>207</v>
      </c>
      <c r="B20" s="41" t="s">
        <v>154</v>
      </c>
      <c r="C20" s="42" t="s">
        <v>158</v>
      </c>
      <c r="D20" s="43" t="s">
        <v>159</v>
      </c>
      <c r="E20" s="21"/>
      <c r="F20" s="21"/>
      <c r="G20" s="21"/>
      <c r="H20" s="83">
        <f t="shared" si="2"/>
        <v>16.2</v>
      </c>
      <c r="I20" s="83"/>
      <c r="J20" s="83">
        <v>16.2</v>
      </c>
      <c r="K20" s="83">
        <f t="shared" si="1"/>
        <v>16.2</v>
      </c>
      <c r="L20" s="83"/>
      <c r="M20" s="83">
        <v>16.2</v>
      </c>
      <c r="N20" s="21"/>
      <c r="O20" s="21"/>
      <c r="P20" s="21"/>
      <c r="Q20" s="21"/>
    </row>
    <row r="21" s="14" customFormat="1" ht="24" customHeight="1" spans="1:17">
      <c r="A21" s="40">
        <v>207</v>
      </c>
      <c r="B21" s="41" t="s">
        <v>152</v>
      </c>
      <c r="C21" s="42"/>
      <c r="D21" s="43" t="s">
        <v>160</v>
      </c>
      <c r="E21" s="21"/>
      <c r="F21" s="21"/>
      <c r="G21" s="21"/>
      <c r="H21" s="83">
        <f t="shared" si="2"/>
        <v>8.8</v>
      </c>
      <c r="I21" s="83"/>
      <c r="J21" s="83">
        <f>J22</f>
        <v>8.8</v>
      </c>
      <c r="K21" s="83">
        <f t="shared" si="1"/>
        <v>8.8</v>
      </c>
      <c r="L21" s="83"/>
      <c r="M21" s="83">
        <f>M22</f>
        <v>8.8</v>
      </c>
      <c r="N21" s="21"/>
      <c r="O21" s="21"/>
      <c r="P21" s="21"/>
      <c r="Q21" s="21"/>
    </row>
    <row r="22" s="14" customFormat="1" ht="24" customHeight="1" spans="1:17">
      <c r="A22" s="40">
        <v>207</v>
      </c>
      <c r="B22" s="41" t="s">
        <v>152</v>
      </c>
      <c r="C22" s="42" t="s">
        <v>152</v>
      </c>
      <c r="D22" s="43" t="s">
        <v>161</v>
      </c>
      <c r="E22" s="21"/>
      <c r="F22" s="21"/>
      <c r="G22" s="21"/>
      <c r="H22" s="83">
        <f t="shared" si="2"/>
        <v>8.8</v>
      </c>
      <c r="I22" s="83"/>
      <c r="J22" s="83">
        <v>8.8</v>
      </c>
      <c r="K22" s="83">
        <f t="shared" si="1"/>
        <v>8.8</v>
      </c>
      <c r="L22" s="83"/>
      <c r="M22" s="83">
        <v>8.8</v>
      </c>
      <c r="N22" s="21"/>
      <c r="O22" s="21"/>
      <c r="P22" s="21"/>
      <c r="Q22" s="21"/>
    </row>
    <row r="23" s="14" customFormat="1" ht="24" customHeight="1" spans="1:17">
      <c r="A23" s="34" t="s">
        <v>162</v>
      </c>
      <c r="B23" s="35"/>
      <c r="C23" s="36"/>
      <c r="D23" s="37" t="s">
        <v>163</v>
      </c>
      <c r="E23" s="39"/>
      <c r="F23" s="39"/>
      <c r="G23" s="39"/>
      <c r="H23" s="85">
        <f t="shared" si="2"/>
        <v>20.52</v>
      </c>
      <c r="I23" s="85">
        <f t="shared" ref="I23:M23" si="5">I24</f>
        <v>20.52</v>
      </c>
      <c r="J23" s="85">
        <f t="shared" si="5"/>
        <v>0</v>
      </c>
      <c r="K23" s="85">
        <f t="shared" si="1"/>
        <v>20.52</v>
      </c>
      <c r="L23" s="85">
        <f t="shared" si="5"/>
        <v>20.52</v>
      </c>
      <c r="M23" s="85">
        <f t="shared" si="5"/>
        <v>0</v>
      </c>
      <c r="N23" s="39"/>
      <c r="O23" s="39"/>
      <c r="P23" s="39"/>
      <c r="Q23" s="39"/>
    </row>
    <row r="24" s="14" customFormat="1" ht="24" customHeight="1" spans="1:17">
      <c r="A24" s="40" t="s">
        <v>162</v>
      </c>
      <c r="B24" s="41" t="s">
        <v>156</v>
      </c>
      <c r="C24" s="42"/>
      <c r="D24" s="43" t="s">
        <v>164</v>
      </c>
      <c r="E24" s="21"/>
      <c r="F24" s="21"/>
      <c r="G24" s="21"/>
      <c r="H24" s="83">
        <f t="shared" si="2"/>
        <v>20.52</v>
      </c>
      <c r="I24" s="83">
        <f>I25+I26</f>
        <v>20.52</v>
      </c>
      <c r="J24" s="83"/>
      <c r="K24" s="83">
        <f t="shared" si="1"/>
        <v>20.52</v>
      </c>
      <c r="L24" s="83">
        <f>L25+L26</f>
        <v>20.52</v>
      </c>
      <c r="M24" s="83"/>
      <c r="N24" s="21"/>
      <c r="O24" s="21"/>
      <c r="P24" s="21"/>
      <c r="Q24" s="21"/>
    </row>
    <row r="25" s="14" customFormat="1" ht="24" customHeight="1" spans="1:17">
      <c r="A25" s="40" t="s">
        <v>162</v>
      </c>
      <c r="B25" s="41" t="s">
        <v>156</v>
      </c>
      <c r="C25" s="42" t="s">
        <v>156</v>
      </c>
      <c r="D25" s="43" t="s">
        <v>165</v>
      </c>
      <c r="E25" s="21"/>
      <c r="F25" s="21"/>
      <c r="G25" s="21"/>
      <c r="H25" s="83">
        <f t="shared" si="2"/>
        <v>13.5</v>
      </c>
      <c r="I25" s="83">
        <v>13.5</v>
      </c>
      <c r="J25" s="83"/>
      <c r="K25" s="83">
        <f t="shared" si="1"/>
        <v>13.5</v>
      </c>
      <c r="L25" s="83">
        <v>13.5</v>
      </c>
      <c r="M25" s="83"/>
      <c r="N25" s="21"/>
      <c r="O25" s="21"/>
      <c r="P25" s="21"/>
      <c r="Q25" s="21"/>
    </row>
    <row r="26" s="14" customFormat="1" ht="24" customHeight="1" spans="1:17">
      <c r="A26" s="40" t="s">
        <v>162</v>
      </c>
      <c r="B26" s="41" t="s">
        <v>156</v>
      </c>
      <c r="C26" s="42" t="s">
        <v>166</v>
      </c>
      <c r="D26" s="43" t="s">
        <v>167</v>
      </c>
      <c r="E26" s="21"/>
      <c r="F26" s="21"/>
      <c r="G26" s="21"/>
      <c r="H26" s="83">
        <f t="shared" si="2"/>
        <v>7.02</v>
      </c>
      <c r="I26" s="83">
        <v>7.02</v>
      </c>
      <c r="J26" s="83"/>
      <c r="K26" s="83">
        <f t="shared" si="1"/>
        <v>7.02</v>
      </c>
      <c r="L26" s="83">
        <v>7.02</v>
      </c>
      <c r="M26" s="83"/>
      <c r="N26" s="21"/>
      <c r="O26" s="21"/>
      <c r="P26" s="21"/>
      <c r="Q26" s="21"/>
    </row>
    <row r="27" s="14" customFormat="1" ht="20.1" customHeight="1" spans="1:17">
      <c r="A27" s="48" t="s">
        <v>209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="14" customFormat="1" ht="20.1" customHeight="1" spans="1:1">
      <c r="A28" s="14" t="s">
        <v>210</v>
      </c>
    </row>
    <row r="29" s="14" customFormat="1" ht="20.1" customHeight="1" spans="1:1">
      <c r="A29" s="14" t="s">
        <v>125</v>
      </c>
    </row>
    <row r="30" ht="20.1" customHeight="1" spans="1:1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ht="20.1" customHeight="1" spans="1:17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</sheetData>
  <mergeCells count="23">
    <mergeCell ref="A2:Q2"/>
    <mergeCell ref="E5:G5"/>
    <mergeCell ref="H5:J5"/>
    <mergeCell ref="K5:M5"/>
    <mergeCell ref="N5:Q5"/>
    <mergeCell ref="P6:Q6"/>
    <mergeCell ref="A27:Q27"/>
    <mergeCell ref="A8:A9"/>
    <mergeCell ref="B8:B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rintOptions horizontalCentered="1"/>
  <pageMargins left="0.196850393700787" right="0.196850393700787" top="0.511811023622047" bottom="0.47244094488189" header="0.511811023622047" footer="0.511811023622047"/>
  <pageSetup paperSize="9" scale="73" orientation="landscape" horizontalDpi="600" verticalDpi="600"/>
  <headerFooter alignWithMargins="0">
    <oddFooter>&amp;C第&amp;P页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Zeros="0" zoomScaleSheetLayoutView="60" workbookViewId="0">
      <selection activeCell="C28" sqref="C28"/>
    </sheetView>
  </sheetViews>
  <sheetFormatPr defaultColWidth="9" defaultRowHeight="12.75"/>
  <cols>
    <col min="1" max="1" width="5" style="52" customWidth="1"/>
    <col min="2" max="2" width="26.875" style="52" customWidth="1"/>
    <col min="3" max="3" width="12" style="52" customWidth="1"/>
    <col min="4" max="4" width="5" style="52" customWidth="1"/>
    <col min="5" max="5" width="19" style="52"/>
    <col min="6" max="6" width="12" style="52" customWidth="1"/>
    <col min="7" max="7" width="5" style="52" customWidth="1"/>
    <col min="8" max="8" width="22.625" style="52"/>
    <col min="9" max="9" width="12" style="52" customWidth="1"/>
    <col min="10" max="10" width="8.5" style="52" customWidth="1"/>
    <col min="11" max="16384" width="9" style="52"/>
  </cols>
  <sheetData>
    <row r="1" ht="21.75" spans="1:9">
      <c r="A1" s="53" t="s">
        <v>211</v>
      </c>
      <c r="B1" s="53"/>
      <c r="C1" s="53"/>
      <c r="D1" s="53"/>
      <c r="E1" s="53"/>
      <c r="F1" s="53"/>
      <c r="G1" s="53"/>
      <c r="H1" s="53"/>
      <c r="I1" s="53"/>
    </row>
    <row r="2" s="49" customFormat="1" ht="20.25" customHeight="1" spans="1:9">
      <c r="A2" s="54"/>
      <c r="B2" s="54"/>
      <c r="C2" s="54"/>
      <c r="I2" s="72" t="s">
        <v>212</v>
      </c>
    </row>
    <row r="3" s="50" customFormat="1" ht="15" customHeight="1" spans="1:9">
      <c r="A3" s="55" t="s">
        <v>3</v>
      </c>
      <c r="I3" s="73" t="s">
        <v>4</v>
      </c>
    </row>
    <row r="4" s="51" customFormat="1" ht="15" customHeight="1" spans="1:9">
      <c r="A4" s="56" t="s">
        <v>213</v>
      </c>
      <c r="B4" s="57" t="s">
        <v>214</v>
      </c>
      <c r="C4" s="57" t="s">
        <v>214</v>
      </c>
      <c r="D4" s="57" t="s">
        <v>215</v>
      </c>
      <c r="E4" s="57" t="s">
        <v>214</v>
      </c>
      <c r="F4" s="57" t="s">
        <v>214</v>
      </c>
      <c r="G4" s="57" t="s">
        <v>214</v>
      </c>
      <c r="H4" s="57" t="s">
        <v>214</v>
      </c>
      <c r="I4" s="74" t="s">
        <v>214</v>
      </c>
    </row>
    <row r="5" s="51" customFormat="1" ht="15" customHeight="1" spans="1:9">
      <c r="A5" s="58" t="s">
        <v>216</v>
      </c>
      <c r="B5" s="59" t="s">
        <v>129</v>
      </c>
      <c r="C5" s="59" t="s">
        <v>9</v>
      </c>
      <c r="D5" s="59" t="s">
        <v>216</v>
      </c>
      <c r="E5" s="59" t="s">
        <v>129</v>
      </c>
      <c r="F5" s="59" t="s">
        <v>9</v>
      </c>
      <c r="G5" s="59" t="s">
        <v>216</v>
      </c>
      <c r="H5" s="59" t="s">
        <v>129</v>
      </c>
      <c r="I5" s="75" t="s">
        <v>9</v>
      </c>
    </row>
    <row r="6" s="51" customFormat="1" ht="15" customHeight="1" spans="1:9">
      <c r="A6" s="58" t="s">
        <v>214</v>
      </c>
      <c r="B6" s="59" t="s">
        <v>214</v>
      </c>
      <c r="C6" s="59" t="s">
        <v>214</v>
      </c>
      <c r="D6" s="59" t="s">
        <v>214</v>
      </c>
      <c r="E6" s="59" t="s">
        <v>214</v>
      </c>
      <c r="F6" s="59" t="s">
        <v>214</v>
      </c>
      <c r="G6" s="59" t="s">
        <v>214</v>
      </c>
      <c r="H6" s="59" t="s">
        <v>214</v>
      </c>
      <c r="I6" s="75" t="s">
        <v>214</v>
      </c>
    </row>
    <row r="7" s="51" customFormat="1" ht="14.1" customHeight="1" spans="1:9">
      <c r="A7" s="60" t="s">
        <v>217</v>
      </c>
      <c r="B7" s="61" t="s">
        <v>218</v>
      </c>
      <c r="C7" s="62">
        <f>SUM(C8:C20)</f>
        <v>153.4</v>
      </c>
      <c r="D7" s="61" t="s">
        <v>219</v>
      </c>
      <c r="E7" s="61" t="s">
        <v>220</v>
      </c>
      <c r="F7" s="62">
        <f>SUM(F8:F38)</f>
        <v>33.74</v>
      </c>
      <c r="G7" s="61" t="s">
        <v>221</v>
      </c>
      <c r="H7" s="61" t="s">
        <v>222</v>
      </c>
      <c r="I7" s="76"/>
    </row>
    <row r="8" s="51" customFormat="1" ht="14.1" customHeight="1" spans="1:9">
      <c r="A8" s="63" t="s">
        <v>223</v>
      </c>
      <c r="B8" s="64" t="s">
        <v>224</v>
      </c>
      <c r="C8" s="65">
        <v>60.6</v>
      </c>
      <c r="D8" s="64" t="s">
        <v>225</v>
      </c>
      <c r="E8" s="64" t="s">
        <v>226</v>
      </c>
      <c r="F8" s="65">
        <v>7.48</v>
      </c>
      <c r="G8" s="64" t="s">
        <v>227</v>
      </c>
      <c r="H8" s="64" t="s">
        <v>228</v>
      </c>
      <c r="I8" s="77"/>
    </row>
    <row r="9" s="51" customFormat="1" ht="14.1" customHeight="1" spans="1:9">
      <c r="A9" s="63" t="s">
        <v>229</v>
      </c>
      <c r="B9" s="64" t="s">
        <v>230</v>
      </c>
      <c r="C9" s="65">
        <v>31.26</v>
      </c>
      <c r="D9" s="64" t="s">
        <v>231</v>
      </c>
      <c r="E9" s="64" t="s">
        <v>232</v>
      </c>
      <c r="F9" s="65">
        <v>1.61</v>
      </c>
      <c r="G9" s="64" t="s">
        <v>233</v>
      </c>
      <c r="H9" s="64" t="s">
        <v>234</v>
      </c>
      <c r="I9" s="77"/>
    </row>
    <row r="10" s="51" customFormat="1" ht="14.1" customHeight="1" spans="1:9">
      <c r="A10" s="63" t="s">
        <v>235</v>
      </c>
      <c r="B10" s="64" t="s">
        <v>236</v>
      </c>
      <c r="C10" s="65">
        <v>6</v>
      </c>
      <c r="D10" s="64" t="s">
        <v>237</v>
      </c>
      <c r="E10" s="64" t="s">
        <v>238</v>
      </c>
      <c r="F10" s="65"/>
      <c r="G10" s="61" t="s">
        <v>239</v>
      </c>
      <c r="H10" s="61" t="s">
        <v>240</v>
      </c>
      <c r="I10" s="76"/>
    </row>
    <row r="11" s="51" customFormat="1" ht="14.1" customHeight="1" spans="1:9">
      <c r="A11" s="63" t="s">
        <v>241</v>
      </c>
      <c r="B11" s="64" t="s">
        <v>242</v>
      </c>
      <c r="C11" s="65"/>
      <c r="D11" s="64" t="s">
        <v>243</v>
      </c>
      <c r="E11" s="64" t="s">
        <v>244</v>
      </c>
      <c r="F11" s="65">
        <v>0.04</v>
      </c>
      <c r="G11" s="64" t="s">
        <v>245</v>
      </c>
      <c r="H11" s="64" t="s">
        <v>246</v>
      </c>
      <c r="I11" s="77"/>
    </row>
    <row r="12" s="51" customFormat="1" ht="14.1" customHeight="1" spans="1:9">
      <c r="A12" s="63" t="s">
        <v>247</v>
      </c>
      <c r="B12" s="64" t="s">
        <v>248</v>
      </c>
      <c r="C12" s="65"/>
      <c r="D12" s="64" t="s">
        <v>249</v>
      </c>
      <c r="E12" s="64" t="s">
        <v>250</v>
      </c>
      <c r="F12" s="65"/>
      <c r="G12" s="64" t="s">
        <v>251</v>
      </c>
      <c r="H12" s="64" t="s">
        <v>252</v>
      </c>
      <c r="I12" s="77"/>
    </row>
    <row r="13" s="51" customFormat="1" ht="14.1" customHeight="1" spans="1:9">
      <c r="A13" s="63" t="s">
        <v>253</v>
      </c>
      <c r="B13" s="64" t="s">
        <v>254</v>
      </c>
      <c r="C13" s="65">
        <v>13.5</v>
      </c>
      <c r="D13" s="64" t="s">
        <v>255</v>
      </c>
      <c r="E13" s="64" t="s">
        <v>256</v>
      </c>
      <c r="F13" s="65"/>
      <c r="G13" s="64" t="s">
        <v>257</v>
      </c>
      <c r="H13" s="64" t="s">
        <v>258</v>
      </c>
      <c r="I13" s="77"/>
    </row>
    <row r="14" s="51" customFormat="1" ht="14.1" customHeight="1" spans="1:9">
      <c r="A14" s="63" t="s">
        <v>259</v>
      </c>
      <c r="B14" s="64" t="s">
        <v>260</v>
      </c>
      <c r="C14" s="65">
        <v>7.02</v>
      </c>
      <c r="D14" s="64" t="s">
        <v>261</v>
      </c>
      <c r="E14" s="64" t="s">
        <v>262</v>
      </c>
      <c r="F14" s="65">
        <v>1.44</v>
      </c>
      <c r="G14" s="64" t="s">
        <v>263</v>
      </c>
      <c r="H14" s="64" t="s">
        <v>264</v>
      </c>
      <c r="I14" s="77"/>
    </row>
    <row r="15" s="51" customFormat="1" ht="14.1" customHeight="1" spans="1:9">
      <c r="A15" s="63" t="s">
        <v>265</v>
      </c>
      <c r="B15" s="64" t="s">
        <v>266</v>
      </c>
      <c r="C15" s="65">
        <v>6.3</v>
      </c>
      <c r="D15" s="64" t="s">
        <v>267</v>
      </c>
      <c r="E15" s="64" t="s">
        <v>268</v>
      </c>
      <c r="F15" s="65">
        <v>1.71</v>
      </c>
      <c r="G15" s="64" t="s">
        <v>269</v>
      </c>
      <c r="H15" s="64" t="s">
        <v>270</v>
      </c>
      <c r="I15" s="77"/>
    </row>
    <row r="16" s="51" customFormat="1" ht="14.1" customHeight="1" spans="1:9">
      <c r="A16" s="63" t="s">
        <v>271</v>
      </c>
      <c r="B16" s="64" t="s">
        <v>272</v>
      </c>
      <c r="C16" s="65"/>
      <c r="D16" s="64" t="s">
        <v>273</v>
      </c>
      <c r="E16" s="64" t="s">
        <v>274</v>
      </c>
      <c r="F16" s="65"/>
      <c r="G16" s="64" t="s">
        <v>275</v>
      </c>
      <c r="H16" s="64" t="s">
        <v>276</v>
      </c>
      <c r="I16" s="77"/>
    </row>
    <row r="17" s="51" customFormat="1" ht="14.1" customHeight="1" spans="1:9">
      <c r="A17" s="63" t="s">
        <v>277</v>
      </c>
      <c r="B17" s="64" t="s">
        <v>278</v>
      </c>
      <c r="C17" s="65">
        <v>0.17</v>
      </c>
      <c r="D17" s="64" t="s">
        <v>279</v>
      </c>
      <c r="E17" s="64" t="s">
        <v>280</v>
      </c>
      <c r="F17" s="65">
        <v>2.71</v>
      </c>
      <c r="G17" s="64" t="s">
        <v>281</v>
      </c>
      <c r="H17" s="64" t="s">
        <v>282</v>
      </c>
      <c r="I17" s="77"/>
    </row>
    <row r="18" s="51" customFormat="1" ht="14.1" customHeight="1" spans="1:9">
      <c r="A18" s="63" t="s">
        <v>283</v>
      </c>
      <c r="B18" s="64" t="s">
        <v>284</v>
      </c>
      <c r="C18" s="65">
        <v>9.81</v>
      </c>
      <c r="D18" s="64" t="s">
        <v>285</v>
      </c>
      <c r="E18" s="64" t="s">
        <v>286</v>
      </c>
      <c r="F18" s="65"/>
      <c r="G18" s="64" t="s">
        <v>287</v>
      </c>
      <c r="H18" s="64" t="s">
        <v>288</v>
      </c>
      <c r="I18" s="77"/>
    </row>
    <row r="19" s="51" customFormat="1" ht="14.1" customHeight="1" spans="1:9">
      <c r="A19" s="63" t="s">
        <v>289</v>
      </c>
      <c r="B19" s="64" t="s">
        <v>290</v>
      </c>
      <c r="C19" s="65">
        <v>3.04</v>
      </c>
      <c r="D19" s="64" t="s">
        <v>291</v>
      </c>
      <c r="E19" s="64" t="s">
        <v>292</v>
      </c>
      <c r="F19" s="65"/>
      <c r="G19" s="64" t="s">
        <v>293</v>
      </c>
      <c r="H19" s="64" t="s">
        <v>294</v>
      </c>
      <c r="I19" s="77"/>
    </row>
    <row r="20" s="51" customFormat="1" ht="14.1" customHeight="1" spans="1:9">
      <c r="A20" s="63" t="s">
        <v>295</v>
      </c>
      <c r="B20" s="64" t="s">
        <v>296</v>
      </c>
      <c r="C20" s="65">
        <v>15.7</v>
      </c>
      <c r="D20" s="64" t="s">
        <v>297</v>
      </c>
      <c r="E20" s="64" t="s">
        <v>298</v>
      </c>
      <c r="F20" s="65"/>
      <c r="G20" s="64" t="s">
        <v>299</v>
      </c>
      <c r="H20" s="64" t="s">
        <v>300</v>
      </c>
      <c r="I20" s="77"/>
    </row>
    <row r="21" s="51" customFormat="1" ht="14.1" customHeight="1" spans="1:9">
      <c r="A21" s="60" t="s">
        <v>301</v>
      </c>
      <c r="B21" s="61" t="s">
        <v>302</v>
      </c>
      <c r="C21" s="62">
        <f>SUM(C22:C38)</f>
        <v>140.49</v>
      </c>
      <c r="D21" s="64" t="s">
        <v>303</v>
      </c>
      <c r="E21" s="64" t="s">
        <v>304</v>
      </c>
      <c r="F21" s="65"/>
      <c r="G21" s="64" t="s">
        <v>305</v>
      </c>
      <c r="H21" s="64" t="s">
        <v>306</v>
      </c>
      <c r="I21" s="77"/>
    </row>
    <row r="22" s="51" customFormat="1" ht="14.1" customHeight="1" spans="1:9">
      <c r="A22" s="63" t="s">
        <v>307</v>
      </c>
      <c r="B22" s="64" t="s">
        <v>308</v>
      </c>
      <c r="C22" s="65">
        <v>29.95</v>
      </c>
      <c r="D22" s="64" t="s">
        <v>309</v>
      </c>
      <c r="E22" s="64" t="s">
        <v>310</v>
      </c>
      <c r="F22" s="65">
        <v>1.5</v>
      </c>
      <c r="G22" s="64" t="s">
        <v>311</v>
      </c>
      <c r="H22" s="64" t="s">
        <v>312</v>
      </c>
      <c r="I22" s="77"/>
    </row>
    <row r="23" s="51" customFormat="1" ht="14.1" customHeight="1" spans="1:9">
      <c r="A23" s="63" t="s">
        <v>313</v>
      </c>
      <c r="B23" s="64" t="s">
        <v>314</v>
      </c>
      <c r="C23" s="65">
        <v>79.24</v>
      </c>
      <c r="D23" s="64" t="s">
        <v>315</v>
      </c>
      <c r="E23" s="64" t="s">
        <v>316</v>
      </c>
      <c r="F23" s="65"/>
      <c r="G23" s="64" t="s">
        <v>317</v>
      </c>
      <c r="H23" s="64" t="s">
        <v>318</v>
      </c>
      <c r="I23" s="77"/>
    </row>
    <row r="24" s="51" customFormat="1" ht="14.1" customHeight="1" spans="1:9">
      <c r="A24" s="63" t="s">
        <v>319</v>
      </c>
      <c r="B24" s="64" t="s">
        <v>320</v>
      </c>
      <c r="C24" s="65"/>
      <c r="D24" s="64" t="s">
        <v>321</v>
      </c>
      <c r="E24" s="64" t="s">
        <v>322</v>
      </c>
      <c r="F24" s="65"/>
      <c r="G24" s="64" t="s">
        <v>323</v>
      </c>
      <c r="H24" s="64" t="s">
        <v>324</v>
      </c>
      <c r="I24" s="77"/>
    </row>
    <row r="25" s="51" customFormat="1" ht="14.1" customHeight="1" spans="1:9">
      <c r="A25" s="63" t="s">
        <v>325</v>
      </c>
      <c r="B25" s="64" t="s">
        <v>326</v>
      </c>
      <c r="C25" s="65">
        <v>22</v>
      </c>
      <c r="D25" s="64" t="s">
        <v>327</v>
      </c>
      <c r="E25" s="64" t="s">
        <v>328</v>
      </c>
      <c r="F25" s="65"/>
      <c r="G25" s="64" t="s">
        <v>329</v>
      </c>
      <c r="H25" s="64" t="s">
        <v>330</v>
      </c>
      <c r="I25" s="77"/>
    </row>
    <row r="26" s="51" customFormat="1" ht="14.1" customHeight="1" spans="1:9">
      <c r="A26" s="63" t="s">
        <v>331</v>
      </c>
      <c r="B26" s="64" t="s">
        <v>332</v>
      </c>
      <c r="C26" s="65">
        <v>9.3</v>
      </c>
      <c r="D26" s="64" t="s">
        <v>333</v>
      </c>
      <c r="E26" s="64" t="s">
        <v>334</v>
      </c>
      <c r="F26" s="65"/>
      <c r="G26" s="64" t="s">
        <v>335</v>
      </c>
      <c r="H26" s="64" t="s">
        <v>336</v>
      </c>
      <c r="I26" s="77"/>
    </row>
    <row r="27" s="51" customFormat="1" ht="14.1" customHeight="1" spans="1:9">
      <c r="A27" s="63" t="s">
        <v>337</v>
      </c>
      <c r="B27" s="64" t="s">
        <v>338</v>
      </c>
      <c r="C27" s="65"/>
      <c r="D27" s="64" t="s">
        <v>339</v>
      </c>
      <c r="E27" s="64" t="s">
        <v>340</v>
      </c>
      <c r="F27" s="65">
        <v>0.5</v>
      </c>
      <c r="G27" s="61" t="s">
        <v>341</v>
      </c>
      <c r="H27" s="61" t="s">
        <v>342</v>
      </c>
      <c r="I27" s="76"/>
    </row>
    <row r="28" s="51" customFormat="1" ht="14.1" customHeight="1" spans="1:9">
      <c r="A28" s="63" t="s">
        <v>343</v>
      </c>
      <c r="B28" s="64" t="s">
        <v>344</v>
      </c>
      <c r="C28" s="65"/>
      <c r="D28" s="64" t="s">
        <v>345</v>
      </c>
      <c r="E28" s="64" t="s">
        <v>346</v>
      </c>
      <c r="F28" s="65">
        <v>0.3</v>
      </c>
      <c r="G28" s="64" t="s">
        <v>347</v>
      </c>
      <c r="H28" s="64" t="s">
        <v>348</v>
      </c>
      <c r="I28" s="77"/>
    </row>
    <row r="29" s="51" customFormat="1" ht="14.1" customHeight="1" spans="1:9">
      <c r="A29" s="63" t="s">
        <v>349</v>
      </c>
      <c r="B29" s="64" t="s">
        <v>350</v>
      </c>
      <c r="C29" s="65"/>
      <c r="D29" s="64" t="s">
        <v>351</v>
      </c>
      <c r="E29" s="64" t="s">
        <v>352</v>
      </c>
      <c r="F29" s="65"/>
      <c r="G29" s="64" t="s">
        <v>353</v>
      </c>
      <c r="H29" s="64" t="s">
        <v>354</v>
      </c>
      <c r="I29" s="77"/>
    </row>
    <row r="30" s="51" customFormat="1" ht="14.1" customHeight="1" spans="1:9">
      <c r="A30" s="63" t="s">
        <v>355</v>
      </c>
      <c r="B30" s="64" t="s">
        <v>356</v>
      </c>
      <c r="C30" s="65"/>
      <c r="D30" s="64" t="s">
        <v>357</v>
      </c>
      <c r="E30" s="64" t="s">
        <v>358</v>
      </c>
      <c r="F30" s="65">
        <v>0.85</v>
      </c>
      <c r="G30" s="64" t="s">
        <v>359</v>
      </c>
      <c r="H30" s="64" t="s">
        <v>360</v>
      </c>
      <c r="I30" s="77"/>
    </row>
    <row r="31" s="51" customFormat="1" ht="14.1" customHeight="1" spans="1:9">
      <c r="A31" s="63" t="s">
        <v>361</v>
      </c>
      <c r="B31" s="64" t="s">
        <v>362</v>
      </c>
      <c r="C31" s="65"/>
      <c r="D31" s="64" t="s">
        <v>363</v>
      </c>
      <c r="E31" s="64" t="s">
        <v>364</v>
      </c>
      <c r="F31" s="65">
        <v>5.05</v>
      </c>
      <c r="G31" s="64" t="s">
        <v>365</v>
      </c>
      <c r="H31" s="64" t="s">
        <v>366</v>
      </c>
      <c r="I31" s="77"/>
    </row>
    <row r="32" s="51" customFormat="1" ht="14.1" customHeight="1" spans="1:9">
      <c r="A32" s="63" t="s">
        <v>367</v>
      </c>
      <c r="B32" s="64" t="s">
        <v>368</v>
      </c>
      <c r="C32" s="65"/>
      <c r="D32" s="64" t="s">
        <v>369</v>
      </c>
      <c r="E32" s="64" t="s">
        <v>370</v>
      </c>
      <c r="F32" s="65">
        <v>10.49</v>
      </c>
      <c r="G32" s="64" t="s">
        <v>371</v>
      </c>
      <c r="H32" s="64" t="s">
        <v>372</v>
      </c>
      <c r="I32" s="77"/>
    </row>
    <row r="33" s="51" customFormat="1" ht="14.1" customHeight="1" spans="1:9">
      <c r="A33" s="63" t="s">
        <v>373</v>
      </c>
      <c r="B33" s="64" t="s">
        <v>374</v>
      </c>
      <c r="C33" s="65"/>
      <c r="D33" s="64" t="s">
        <v>375</v>
      </c>
      <c r="E33" s="64" t="s">
        <v>376</v>
      </c>
      <c r="F33" s="65"/>
      <c r="G33" s="61" t="s">
        <v>377</v>
      </c>
      <c r="H33" s="61" t="s">
        <v>169</v>
      </c>
      <c r="I33" s="76"/>
    </row>
    <row r="34" s="51" customFormat="1" ht="14.1" customHeight="1" spans="1:9">
      <c r="A34" s="63"/>
      <c r="B34" s="64"/>
      <c r="C34" s="65"/>
      <c r="D34" s="64" t="s">
        <v>378</v>
      </c>
      <c r="E34" s="64" t="s">
        <v>379</v>
      </c>
      <c r="F34" s="65">
        <v>0.06</v>
      </c>
      <c r="G34" s="64" t="s">
        <v>380</v>
      </c>
      <c r="H34" s="64" t="s">
        <v>381</v>
      </c>
      <c r="I34" s="77"/>
    </row>
    <row r="35" s="51" customFormat="1" ht="14.1" customHeight="1" spans="1:9">
      <c r="A35" s="63"/>
      <c r="B35" s="64"/>
      <c r="C35" s="65"/>
      <c r="D35" s="64"/>
      <c r="E35" s="64"/>
      <c r="F35" s="65"/>
      <c r="G35" s="64" t="s">
        <v>382</v>
      </c>
      <c r="H35" s="64" t="s">
        <v>383</v>
      </c>
      <c r="I35" s="77"/>
    </row>
    <row r="36" s="51" customFormat="1" ht="14.1" customHeight="1" spans="1:9">
      <c r="A36" s="63"/>
      <c r="B36" s="64"/>
      <c r="C36" s="65"/>
      <c r="D36" s="64"/>
      <c r="E36" s="64"/>
      <c r="F36" s="65"/>
      <c r="G36" s="64" t="s">
        <v>384</v>
      </c>
      <c r="H36" s="64" t="s">
        <v>385</v>
      </c>
      <c r="I36" s="77"/>
    </row>
    <row r="37" s="51" customFormat="1" ht="14.1" customHeight="1" spans="1:9">
      <c r="A37" s="63"/>
      <c r="B37" s="64"/>
      <c r="C37" s="65"/>
      <c r="D37" s="64"/>
      <c r="E37" s="64"/>
      <c r="F37" s="65"/>
      <c r="G37" s="64" t="s">
        <v>386</v>
      </c>
      <c r="H37" s="64" t="s">
        <v>387</v>
      </c>
      <c r="I37" s="77"/>
    </row>
    <row r="38" s="51" customFormat="1" ht="14.1" customHeight="1" spans="1:9">
      <c r="A38" s="63" t="s">
        <v>214</v>
      </c>
      <c r="B38" s="64" t="s">
        <v>214</v>
      </c>
      <c r="C38" s="65" t="s">
        <v>214</v>
      </c>
      <c r="D38" s="64"/>
      <c r="E38" s="64"/>
      <c r="F38" s="65"/>
      <c r="G38" s="64" t="s">
        <v>214</v>
      </c>
      <c r="H38" s="64" t="s">
        <v>214</v>
      </c>
      <c r="I38" s="77"/>
    </row>
    <row r="39" s="51" customFormat="1" ht="15" customHeight="1" spans="1:9">
      <c r="A39" s="66" t="s">
        <v>388</v>
      </c>
      <c r="B39" s="67" t="s">
        <v>214</v>
      </c>
      <c r="C39" s="68">
        <f>C7+C21</f>
        <v>293.89</v>
      </c>
      <c r="D39" s="67" t="s">
        <v>389</v>
      </c>
      <c r="E39" s="67" t="s">
        <v>214</v>
      </c>
      <c r="F39" s="67" t="s">
        <v>214</v>
      </c>
      <c r="G39" s="67" t="s">
        <v>214</v>
      </c>
      <c r="H39" s="67" t="s">
        <v>214</v>
      </c>
      <c r="I39" s="78">
        <f>F7</f>
        <v>33.74</v>
      </c>
    </row>
    <row r="40" ht="19.5" customHeight="1" spans="1:9">
      <c r="A40" s="69"/>
      <c r="B40" s="70" t="s">
        <v>390</v>
      </c>
      <c r="C40" s="71"/>
      <c r="D40" s="71"/>
      <c r="E40" s="71"/>
      <c r="F40" s="71"/>
      <c r="G40" s="71"/>
      <c r="H40" s="71"/>
      <c r="I40" s="71"/>
    </row>
  </sheetData>
  <mergeCells count="14">
    <mergeCell ref="A1:I1"/>
    <mergeCell ref="A4:C4"/>
    <mergeCell ref="D4:I4"/>
    <mergeCell ref="A39:B39"/>
    <mergeCell ref="D39:H39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590277777777778" right="0.590277777777778" top="0.590277777777778" bottom="0.393055555555556" header="0.393055555555556" footer="0.196527777777778"/>
  <pageSetup paperSize="9" scale="87" orientation="landscape" horizontalDpi="600" verticalDpi="6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showZeros="0" zoomScaleSheetLayoutView="60" workbookViewId="0">
      <selection activeCell="J6" sqref="J6:J7"/>
    </sheetView>
  </sheetViews>
  <sheetFormatPr defaultColWidth="9" defaultRowHeight="14.25"/>
  <cols>
    <col min="1" max="2" width="3.5" style="15"/>
    <col min="3" max="3" width="3.5" style="15" customWidth="1"/>
    <col min="4" max="4" width="26.625" style="15" customWidth="1"/>
    <col min="5" max="17" width="8.625" style="15" customWidth="1"/>
    <col min="18" max="16384" width="9" style="15"/>
  </cols>
  <sheetData>
    <row r="1" spans="1:17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22.5" customHeight="1" spans="1:17">
      <c r="A2" s="18" t="s">
        <v>391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="13" customFormat="1" ht="15.75" spans="1:17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2" t="s">
        <v>392</v>
      </c>
    </row>
    <row r="4" s="13" customFormat="1" spans="1:17">
      <c r="A4" s="20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2" t="s">
        <v>4</v>
      </c>
    </row>
    <row r="5" s="14" customFormat="1" ht="30" customHeight="1" spans="1:17">
      <c r="A5" s="21" t="s">
        <v>128</v>
      </c>
      <c r="B5" s="21"/>
      <c r="C5" s="21"/>
      <c r="D5" s="21" t="s">
        <v>129</v>
      </c>
      <c r="E5" s="22" t="s">
        <v>105</v>
      </c>
      <c r="F5" s="23"/>
      <c r="G5" s="23"/>
      <c r="H5" s="24" t="s">
        <v>201</v>
      </c>
      <c r="I5" s="24"/>
      <c r="J5" s="24"/>
      <c r="K5" s="23" t="s">
        <v>202</v>
      </c>
      <c r="L5" s="23"/>
      <c r="M5" s="23"/>
      <c r="N5" s="23" t="s">
        <v>114</v>
      </c>
      <c r="O5" s="23"/>
      <c r="P5" s="23"/>
      <c r="Q5" s="23"/>
    </row>
    <row r="6" s="14" customFormat="1" ht="30" customHeight="1" spans="1:17">
      <c r="A6" s="21"/>
      <c r="B6" s="21"/>
      <c r="C6" s="21"/>
      <c r="D6" s="21"/>
      <c r="E6" s="21" t="s">
        <v>140</v>
      </c>
      <c r="F6" s="25" t="s">
        <v>203</v>
      </c>
      <c r="G6" s="25" t="s">
        <v>204</v>
      </c>
      <c r="H6" s="25" t="s">
        <v>140</v>
      </c>
      <c r="I6" s="25" t="s">
        <v>205</v>
      </c>
      <c r="J6" s="25" t="s">
        <v>206</v>
      </c>
      <c r="K6" s="21" t="s">
        <v>140</v>
      </c>
      <c r="L6" s="25" t="s">
        <v>205</v>
      </c>
      <c r="M6" s="25" t="s">
        <v>206</v>
      </c>
      <c r="N6" s="21" t="s">
        <v>140</v>
      </c>
      <c r="O6" s="25" t="s">
        <v>203</v>
      </c>
      <c r="P6" s="30" t="s">
        <v>204</v>
      </c>
      <c r="Q6" s="26"/>
    </row>
    <row r="7" s="14" customFormat="1" ht="53.25" customHeight="1" spans="1:17">
      <c r="A7" s="21"/>
      <c r="B7" s="21"/>
      <c r="C7" s="21"/>
      <c r="D7" s="21"/>
      <c r="E7" s="21"/>
      <c r="F7" s="25"/>
      <c r="G7" s="25"/>
      <c r="H7" s="25"/>
      <c r="I7" s="21"/>
      <c r="J7" s="21"/>
      <c r="K7" s="21"/>
      <c r="L7" s="21"/>
      <c r="M7" s="21"/>
      <c r="N7" s="21"/>
      <c r="O7" s="25"/>
      <c r="P7" s="25" t="s">
        <v>207</v>
      </c>
      <c r="Q7" s="33" t="s">
        <v>208</v>
      </c>
    </row>
    <row r="8" s="14" customFormat="1" ht="20.1" customHeight="1" spans="1:17">
      <c r="A8" s="21" t="s">
        <v>136</v>
      </c>
      <c r="B8" s="21" t="s">
        <v>137</v>
      </c>
      <c r="C8" s="21" t="s">
        <v>138</v>
      </c>
      <c r="D8" s="26" t="s">
        <v>139</v>
      </c>
      <c r="E8" s="21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</row>
    <row r="9" s="14" customFormat="1" ht="24" customHeight="1" spans="1:17">
      <c r="A9" s="21"/>
      <c r="B9" s="21"/>
      <c r="C9" s="21"/>
      <c r="D9" s="21" t="s">
        <v>140</v>
      </c>
      <c r="E9" s="21"/>
      <c r="F9" s="21"/>
      <c r="G9" s="21"/>
      <c r="H9" s="21">
        <f>H10</f>
        <v>172.76</v>
      </c>
      <c r="I9" s="21">
        <f t="shared" ref="I9:Q9" si="0">I10</f>
        <v>0</v>
      </c>
      <c r="J9" s="21">
        <f t="shared" si="0"/>
        <v>172.76</v>
      </c>
      <c r="K9" s="21">
        <f t="shared" si="0"/>
        <v>172.76</v>
      </c>
      <c r="L9" s="21">
        <f t="shared" si="0"/>
        <v>0</v>
      </c>
      <c r="M9" s="21">
        <f t="shared" si="0"/>
        <v>172.76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</row>
    <row r="10" s="14" customFormat="1" ht="24" customHeight="1" spans="1:17">
      <c r="A10" s="34" t="s">
        <v>168</v>
      </c>
      <c r="B10" s="35"/>
      <c r="C10" s="36"/>
      <c r="D10" s="37" t="s">
        <v>169</v>
      </c>
      <c r="E10" s="38"/>
      <c r="F10" s="38"/>
      <c r="G10" s="39"/>
      <c r="H10" s="39">
        <f>I10+J10</f>
        <v>172.76</v>
      </c>
      <c r="I10" s="39"/>
      <c r="J10" s="38">
        <f>J11</f>
        <v>172.76</v>
      </c>
      <c r="K10" s="39">
        <f t="shared" ref="K10:K12" si="1">L10+M10</f>
        <v>172.76</v>
      </c>
      <c r="L10" s="39"/>
      <c r="M10" s="38">
        <f>M11</f>
        <v>172.76</v>
      </c>
      <c r="N10" s="39"/>
      <c r="O10" s="39"/>
      <c r="P10" s="39"/>
      <c r="Q10" s="39"/>
    </row>
    <row r="11" s="14" customFormat="1" ht="24" customHeight="1" spans="1:17">
      <c r="A11" s="40" t="s">
        <v>168</v>
      </c>
      <c r="B11" s="41" t="s">
        <v>96</v>
      </c>
      <c r="C11" s="42" t="s">
        <v>154</v>
      </c>
      <c r="D11" s="43" t="s">
        <v>170</v>
      </c>
      <c r="E11" s="44"/>
      <c r="F11" s="44"/>
      <c r="G11" s="21"/>
      <c r="H11" s="21">
        <f>I11+J11</f>
        <v>172.76</v>
      </c>
      <c r="I11" s="21"/>
      <c r="J11" s="44">
        <f>J12</f>
        <v>172.76</v>
      </c>
      <c r="K11" s="21">
        <f t="shared" si="1"/>
        <v>172.76</v>
      </c>
      <c r="L11" s="21"/>
      <c r="M11" s="44">
        <f>M12</f>
        <v>172.76</v>
      </c>
      <c r="N11" s="21"/>
      <c r="O11" s="21"/>
      <c r="P11" s="21"/>
      <c r="Q11" s="21"/>
    </row>
    <row r="12" s="14" customFormat="1" ht="24" customHeight="1" spans="1:17">
      <c r="A12" s="40" t="s">
        <v>168</v>
      </c>
      <c r="B12" s="41" t="s">
        <v>96</v>
      </c>
      <c r="C12" s="42" t="s">
        <v>154</v>
      </c>
      <c r="D12" s="43" t="s">
        <v>171</v>
      </c>
      <c r="E12" s="44"/>
      <c r="F12" s="44"/>
      <c r="G12" s="21"/>
      <c r="H12" s="21">
        <f>I12+J12</f>
        <v>172.76</v>
      </c>
      <c r="I12" s="21"/>
      <c r="J12" s="44">
        <v>172.76</v>
      </c>
      <c r="K12" s="21">
        <f t="shared" si="1"/>
        <v>172.76</v>
      </c>
      <c r="L12" s="21"/>
      <c r="M12" s="44">
        <v>172.76</v>
      </c>
      <c r="N12" s="21"/>
      <c r="O12" s="21"/>
      <c r="P12" s="21"/>
      <c r="Q12" s="21"/>
    </row>
    <row r="13" s="14" customFormat="1" ht="24" customHeight="1" spans="1:17">
      <c r="A13" s="45"/>
      <c r="B13" s="46"/>
      <c r="C13" s="4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="14" customFormat="1" ht="24" customHeight="1" spans="1:17">
      <c r="A14" s="45"/>
      <c r="B14" s="46"/>
      <c r="C14" s="4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="14" customFormat="1" ht="24" customHeight="1" spans="1:17">
      <c r="A15" s="45"/>
      <c r="B15" s="46"/>
      <c r="C15" s="4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="14" customFormat="1" ht="20.1" customHeight="1" spans="1:17">
      <c r="A16" s="48" t="s">
        <v>393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="14" customFormat="1" ht="20.1" customHeight="1" spans="1:1">
      <c r="A17" s="14" t="s">
        <v>210</v>
      </c>
    </row>
    <row r="18" s="14" customFormat="1" ht="20.1" customHeight="1" spans="1:1">
      <c r="A18" s="14" t="s">
        <v>125</v>
      </c>
    </row>
    <row r="19" ht="20.1" customHeight="1" spans="1:1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ht="20.1" customHeight="1" spans="1:1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</sheetData>
  <mergeCells count="19">
    <mergeCell ref="A2:Q2"/>
    <mergeCell ref="P6:Q6"/>
    <mergeCell ref="A16:Q16"/>
    <mergeCell ref="A8:A9"/>
    <mergeCell ref="B8:B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rintOptions horizontalCentered="1"/>
  <pageMargins left="0.196850393700787" right="0.196850393700787" top="0.511811023622047" bottom="0.47244094488189" header="0.511811023622047" footer="0.511811023622047"/>
  <pageSetup paperSize="9" scale="90" orientation="landscape" horizontalDpi="600" verticalDpi="6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zoomScaleSheetLayoutView="60" workbookViewId="0">
      <selection activeCell="F5" sqref="F5:F6"/>
    </sheetView>
  </sheetViews>
  <sheetFormatPr defaultColWidth="9" defaultRowHeight="14.25"/>
  <cols>
    <col min="1" max="2" width="3.5" style="15"/>
    <col min="3" max="3" width="3.5" style="15" customWidth="1"/>
    <col min="4" max="4" width="12.625" style="15" customWidth="1"/>
    <col min="5" max="7" width="8.625" style="15" customWidth="1"/>
    <col min="8" max="13" width="7.625" style="15" customWidth="1"/>
    <col min="14" max="14" width="8.625" style="15" customWidth="1"/>
    <col min="15" max="17" width="9.625" style="15" customWidth="1"/>
    <col min="18" max="16384" width="9" style="15"/>
  </cols>
  <sheetData>
    <row r="1" ht="22.5" customHeight="1" spans="1:17">
      <c r="A1" s="18" t="s">
        <v>394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13" customFormat="1" ht="15.75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2" t="s">
        <v>395</v>
      </c>
    </row>
    <row r="3" s="13" customFormat="1" spans="1:17">
      <c r="A3" s="20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2" t="s">
        <v>4</v>
      </c>
    </row>
    <row r="4" s="14" customFormat="1" ht="30" customHeight="1" spans="1:17">
      <c r="A4" s="21" t="s">
        <v>128</v>
      </c>
      <c r="B4" s="21"/>
      <c r="C4" s="21"/>
      <c r="D4" s="21" t="s">
        <v>129</v>
      </c>
      <c r="E4" s="22" t="s">
        <v>105</v>
      </c>
      <c r="F4" s="23"/>
      <c r="G4" s="23"/>
      <c r="H4" s="24" t="s">
        <v>201</v>
      </c>
      <c r="I4" s="24"/>
      <c r="J4" s="24"/>
      <c r="K4" s="23" t="s">
        <v>202</v>
      </c>
      <c r="L4" s="23"/>
      <c r="M4" s="23"/>
      <c r="N4" s="23" t="s">
        <v>114</v>
      </c>
      <c r="O4" s="23"/>
      <c r="P4" s="23"/>
      <c r="Q4" s="23"/>
    </row>
    <row r="5" s="14" customFormat="1" ht="30" customHeight="1" spans="1:17">
      <c r="A5" s="21"/>
      <c r="B5" s="21"/>
      <c r="C5" s="21"/>
      <c r="D5" s="21"/>
      <c r="E5" s="21" t="s">
        <v>140</v>
      </c>
      <c r="F5" s="25" t="s">
        <v>203</v>
      </c>
      <c r="G5" s="25" t="s">
        <v>204</v>
      </c>
      <c r="H5" s="25" t="s">
        <v>140</v>
      </c>
      <c r="I5" s="25" t="s">
        <v>205</v>
      </c>
      <c r="J5" s="25" t="s">
        <v>206</v>
      </c>
      <c r="K5" s="21" t="s">
        <v>140</v>
      </c>
      <c r="L5" s="25" t="s">
        <v>205</v>
      </c>
      <c r="M5" s="25" t="s">
        <v>206</v>
      </c>
      <c r="N5" s="21" t="s">
        <v>140</v>
      </c>
      <c r="O5" s="25" t="s">
        <v>203</v>
      </c>
      <c r="P5" s="30" t="s">
        <v>204</v>
      </c>
      <c r="Q5" s="26"/>
    </row>
    <row r="6" s="14" customFormat="1" ht="53.25" customHeight="1" spans="1:17">
      <c r="A6" s="21"/>
      <c r="B6" s="21"/>
      <c r="C6" s="21"/>
      <c r="D6" s="21"/>
      <c r="E6" s="21"/>
      <c r="F6" s="25"/>
      <c r="G6" s="25"/>
      <c r="H6" s="25"/>
      <c r="I6" s="21"/>
      <c r="J6" s="21"/>
      <c r="K6" s="21"/>
      <c r="L6" s="21"/>
      <c r="M6" s="21"/>
      <c r="N6" s="21"/>
      <c r="O6" s="25"/>
      <c r="P6" s="25" t="s">
        <v>207</v>
      </c>
      <c r="Q6" s="33" t="s">
        <v>208</v>
      </c>
    </row>
    <row r="7" s="14" customFormat="1" ht="20.1" customHeight="1" spans="1:17">
      <c r="A7" s="21" t="s">
        <v>136</v>
      </c>
      <c r="B7" s="21" t="s">
        <v>137</v>
      </c>
      <c r="C7" s="21" t="s">
        <v>138</v>
      </c>
      <c r="D7" s="26" t="s">
        <v>139</v>
      </c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1">
        <v>11</v>
      </c>
      <c r="P7" s="21">
        <v>12</v>
      </c>
      <c r="Q7" s="21">
        <v>13</v>
      </c>
    </row>
    <row r="8" s="14" customFormat="1" ht="24" customHeight="1" spans="1:17">
      <c r="A8" s="21"/>
      <c r="B8" s="21"/>
      <c r="C8" s="21"/>
      <c r="D8" s="21" t="s">
        <v>140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="14" customFormat="1" ht="24" customHeight="1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="14" customFormat="1" ht="24" customHeight="1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14" customFormat="1" ht="24" customHeight="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="14" customFormat="1" ht="24" customHeight="1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="14" customFormat="1" ht="24" customHeight="1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="14" customFormat="1" ht="24" customHeight="1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="4" customFormat="1" ht="27.75" customHeight="1" spans="1:17">
      <c r="A15" s="27" t="s">
        <v>396</v>
      </c>
      <c r="B15" s="28" t="s">
        <v>214</v>
      </c>
      <c r="C15" s="28" t="s">
        <v>214</v>
      </c>
      <c r="D15" s="28" t="s">
        <v>214</v>
      </c>
      <c r="E15" s="28" t="s">
        <v>214</v>
      </c>
      <c r="F15" s="28" t="s">
        <v>214</v>
      </c>
      <c r="G15" s="28" t="s">
        <v>214</v>
      </c>
      <c r="H15" s="28" t="s">
        <v>214</v>
      </c>
      <c r="I15" s="28" t="s">
        <v>214</v>
      </c>
      <c r="J15" s="28" t="s">
        <v>214</v>
      </c>
      <c r="K15" s="28" t="s">
        <v>214</v>
      </c>
      <c r="L15" s="28" t="s">
        <v>214</v>
      </c>
      <c r="M15" s="28" t="s">
        <v>214</v>
      </c>
      <c r="N15" s="28" t="s">
        <v>214</v>
      </c>
      <c r="O15" s="28" t="s">
        <v>214</v>
      </c>
      <c r="P15" s="28" t="s">
        <v>214</v>
      </c>
      <c r="Q15" s="28" t="s">
        <v>214</v>
      </c>
    </row>
    <row r="16" s="14" customFormat="1" ht="20.1" customHeight="1"/>
    <row r="17" s="14" customFormat="1" ht="20.1" customHeight="1"/>
    <row r="18" ht="20.1" customHeight="1" spans="1:1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ht="20.1" customHeight="1" spans="1:1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mergeCells count="19">
    <mergeCell ref="A1:Q1"/>
    <mergeCell ref="P5:Q5"/>
    <mergeCell ref="A15:Q15"/>
    <mergeCell ref="A7:A8"/>
    <mergeCell ref="B7:B8"/>
    <mergeCell ref="C7:C8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4:C6"/>
  </mergeCells>
  <printOptions horizontalCentered="1"/>
  <pageMargins left="0.354166666666667" right="0.354166666666667" top="0.984027777777778" bottom="0.984027777777778" header="0.511111111111111" footer="0.511111111111111"/>
  <pageSetup paperSize="9" scale="99" orientation="landscape" horizontalDpi="600" vertic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zoomScaleSheetLayoutView="60" workbookViewId="0">
      <selection activeCell="M3" sqref="M3"/>
    </sheetView>
  </sheetViews>
  <sheetFormatPr defaultColWidth="9" defaultRowHeight="14.25"/>
  <cols>
    <col min="1" max="2" width="3.5" style="15"/>
    <col min="3" max="3" width="3.5" style="15" customWidth="1"/>
    <col min="4" max="4" width="12.625" style="15" customWidth="1"/>
    <col min="5" max="7" width="8.625" style="15" customWidth="1"/>
    <col min="8" max="13" width="7.625" style="15" customWidth="1"/>
    <col min="14" max="14" width="8.625" style="15" customWidth="1"/>
    <col min="15" max="17" width="9.625" style="15" customWidth="1"/>
    <col min="18" max="16384" width="9" style="15"/>
  </cols>
  <sheetData>
    <row r="1" spans="1:17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22.5" customHeight="1" spans="1:17">
      <c r="A2" s="18" t="s">
        <v>397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="13" customFormat="1" ht="15.75" spans="1:17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1" t="s">
        <v>398</v>
      </c>
    </row>
    <row r="4" s="13" customFormat="1" spans="1:17">
      <c r="A4" s="20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2" t="s">
        <v>4</v>
      </c>
    </row>
    <row r="5" s="14" customFormat="1" ht="30" customHeight="1" spans="1:17">
      <c r="A5" s="21" t="s">
        <v>128</v>
      </c>
      <c r="B5" s="21"/>
      <c r="C5" s="21"/>
      <c r="D5" s="21" t="s">
        <v>129</v>
      </c>
      <c r="E5" s="22" t="s">
        <v>105</v>
      </c>
      <c r="F5" s="23"/>
      <c r="G5" s="23"/>
      <c r="H5" s="24" t="s">
        <v>201</v>
      </c>
      <c r="I5" s="24"/>
      <c r="J5" s="24"/>
      <c r="K5" s="23" t="s">
        <v>202</v>
      </c>
      <c r="L5" s="23"/>
      <c r="M5" s="23"/>
      <c r="N5" s="23" t="s">
        <v>114</v>
      </c>
      <c r="O5" s="23"/>
      <c r="P5" s="23"/>
      <c r="Q5" s="23"/>
    </row>
    <row r="6" s="14" customFormat="1" ht="30" customHeight="1" spans="1:17">
      <c r="A6" s="21"/>
      <c r="B6" s="21"/>
      <c r="C6" s="21"/>
      <c r="D6" s="21"/>
      <c r="E6" s="21" t="s">
        <v>140</v>
      </c>
      <c r="F6" s="25" t="s">
        <v>203</v>
      </c>
      <c r="G6" s="25" t="s">
        <v>204</v>
      </c>
      <c r="H6" s="25" t="s">
        <v>140</v>
      </c>
      <c r="I6" s="25" t="s">
        <v>205</v>
      </c>
      <c r="J6" s="25" t="s">
        <v>206</v>
      </c>
      <c r="K6" s="21" t="s">
        <v>140</v>
      </c>
      <c r="L6" s="25" t="s">
        <v>205</v>
      </c>
      <c r="M6" s="25" t="s">
        <v>206</v>
      </c>
      <c r="N6" s="21" t="s">
        <v>140</v>
      </c>
      <c r="O6" s="25" t="s">
        <v>203</v>
      </c>
      <c r="P6" s="30" t="s">
        <v>204</v>
      </c>
      <c r="Q6" s="26"/>
    </row>
    <row r="7" s="14" customFormat="1" ht="53.25" customHeight="1" spans="1:17">
      <c r="A7" s="21"/>
      <c r="B7" s="21"/>
      <c r="C7" s="21"/>
      <c r="D7" s="21"/>
      <c r="E7" s="21"/>
      <c r="F7" s="25"/>
      <c r="G7" s="25"/>
      <c r="H7" s="25"/>
      <c r="I7" s="21"/>
      <c r="J7" s="21"/>
      <c r="K7" s="21"/>
      <c r="L7" s="21"/>
      <c r="M7" s="21"/>
      <c r="N7" s="21"/>
      <c r="O7" s="25"/>
      <c r="P7" s="25" t="s">
        <v>207</v>
      </c>
      <c r="Q7" s="33" t="s">
        <v>208</v>
      </c>
    </row>
    <row r="8" s="14" customFormat="1" ht="20.1" customHeight="1" spans="1:17">
      <c r="A8" s="21" t="s">
        <v>136</v>
      </c>
      <c r="B8" s="21" t="s">
        <v>137</v>
      </c>
      <c r="C8" s="21" t="s">
        <v>138</v>
      </c>
      <c r="D8" s="26" t="s">
        <v>139</v>
      </c>
      <c r="E8" s="21">
        <v>1</v>
      </c>
      <c r="F8" s="21">
        <v>2</v>
      </c>
      <c r="G8" s="21">
        <v>3</v>
      </c>
      <c r="H8" s="21">
        <v>4</v>
      </c>
      <c r="I8" s="21">
        <v>5</v>
      </c>
      <c r="J8" s="21">
        <v>6</v>
      </c>
      <c r="K8" s="21">
        <v>7</v>
      </c>
      <c r="L8" s="21">
        <v>8</v>
      </c>
      <c r="M8" s="21">
        <v>9</v>
      </c>
      <c r="N8" s="21">
        <v>10</v>
      </c>
      <c r="O8" s="21">
        <v>11</v>
      </c>
      <c r="P8" s="21">
        <v>12</v>
      </c>
      <c r="Q8" s="21">
        <v>13</v>
      </c>
    </row>
    <row r="9" s="14" customFormat="1" ht="24" customHeight="1" spans="1:17">
      <c r="A9" s="21"/>
      <c r="B9" s="21"/>
      <c r="C9" s="21"/>
      <c r="D9" s="21" t="s">
        <v>140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="14" customFormat="1" ht="24" customHeight="1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14" customFormat="1" ht="24" customHeight="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="14" customFormat="1" ht="24" customHeight="1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="14" customFormat="1" ht="24" customHeight="1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="14" customFormat="1" ht="24" customHeight="1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="14" customFormat="1" ht="24" customHeight="1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="4" customFormat="1" ht="27.75" customHeight="1" spans="1:18">
      <c r="A16" s="27" t="s">
        <v>396</v>
      </c>
      <c r="B16" s="28" t="s">
        <v>214</v>
      </c>
      <c r="C16" s="28" t="s">
        <v>214</v>
      </c>
      <c r="D16" s="28" t="s">
        <v>214</v>
      </c>
      <c r="E16" s="28" t="s">
        <v>214</v>
      </c>
      <c r="F16" s="28" t="s">
        <v>214</v>
      </c>
      <c r="G16" s="28" t="s">
        <v>214</v>
      </c>
      <c r="H16" s="28" t="s">
        <v>214</v>
      </c>
      <c r="I16" s="28" t="s">
        <v>214</v>
      </c>
      <c r="J16" s="28" t="s">
        <v>214</v>
      </c>
      <c r="K16" s="28" t="s">
        <v>214</v>
      </c>
      <c r="L16" s="28" t="s">
        <v>214</v>
      </c>
      <c r="M16" s="28" t="s">
        <v>214</v>
      </c>
      <c r="N16" s="28" t="s">
        <v>214</v>
      </c>
      <c r="O16" s="28" t="s">
        <v>214</v>
      </c>
      <c r="P16" s="28" t="s">
        <v>214</v>
      </c>
      <c r="Q16" s="28" t="s">
        <v>214</v>
      </c>
      <c r="R16" s="28" t="s">
        <v>214</v>
      </c>
    </row>
    <row r="17" s="14" customFormat="1" ht="20.1" customHeight="1"/>
    <row r="18" s="14" customFormat="1" ht="20.1" customHeight="1"/>
    <row r="19" ht="20.1" customHeight="1" spans="1:1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ht="20.1" customHeight="1" spans="1:1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</sheetData>
  <mergeCells count="19">
    <mergeCell ref="A2:Q2"/>
    <mergeCell ref="P6:Q6"/>
    <mergeCell ref="A16:R16"/>
    <mergeCell ref="A8:A9"/>
    <mergeCell ref="B8:B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rintOptions horizontalCentered="1"/>
  <pageMargins left="0.354166666666667" right="0.354166666666667" top="0.984027777777778" bottom="0.984027777777778" header="0.511111111111111" footer="0.511111111111111"/>
  <pageSetup paperSize="9" scale="93" orientation="landscape" horizontalDpi="600" verticalDpi="6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zoomScaleSheetLayoutView="60" workbookViewId="0">
      <selection activeCell="E29" sqref="E29"/>
    </sheetView>
  </sheetViews>
  <sheetFormatPr defaultColWidth="8" defaultRowHeight="12.75" outlineLevelCol="6"/>
  <cols>
    <col min="1" max="1" width="41.625" style="4" customWidth="1"/>
    <col min="2" max="4" width="22" style="4" customWidth="1"/>
    <col min="5" max="16384" width="8" style="4"/>
  </cols>
  <sheetData>
    <row r="1" ht="33.75" customHeight="1" spans="1:7">
      <c r="A1" s="5" t="s">
        <v>399</v>
      </c>
      <c r="B1" s="5"/>
      <c r="C1" s="5"/>
      <c r="D1" s="5"/>
      <c r="E1" s="6"/>
      <c r="F1" s="6"/>
      <c r="G1" s="6"/>
    </row>
    <row r="2" s="1" customFormat="1" ht="29.25" customHeight="1" spans="1:4">
      <c r="A2" s="7"/>
      <c r="D2" s="8" t="s">
        <v>400</v>
      </c>
    </row>
    <row r="3" s="2" customFormat="1" ht="26" customHeight="1" spans="1:4">
      <c r="A3" s="9" t="s">
        <v>401</v>
      </c>
      <c r="D3" s="10" t="s">
        <v>4</v>
      </c>
    </row>
    <row r="4" s="3" customFormat="1" ht="21" customHeight="1" spans="1:4">
      <c r="A4" s="11" t="s">
        <v>402</v>
      </c>
      <c r="B4" s="11" t="s">
        <v>403</v>
      </c>
      <c r="C4" s="11" t="s">
        <v>404</v>
      </c>
      <c r="D4" s="11" t="s">
        <v>405</v>
      </c>
    </row>
    <row r="5" s="3" customFormat="1" ht="20.25" customHeight="1" spans="1:4">
      <c r="A5" s="11" t="s">
        <v>406</v>
      </c>
      <c r="B5" s="11">
        <v>6.79</v>
      </c>
      <c r="C5" s="11">
        <v>5.16</v>
      </c>
      <c r="D5" s="11">
        <v>5.05</v>
      </c>
    </row>
    <row r="6" s="3" customFormat="1" ht="20.25" customHeight="1" spans="1:4">
      <c r="A6" s="12" t="s">
        <v>407</v>
      </c>
      <c r="B6" s="11"/>
      <c r="C6" s="11"/>
      <c r="D6" s="11"/>
    </row>
    <row r="7" s="3" customFormat="1" ht="20.25" customHeight="1" spans="1:4">
      <c r="A7" s="12" t="s">
        <v>408</v>
      </c>
      <c r="B7" s="11"/>
      <c r="C7" s="11"/>
      <c r="D7" s="11"/>
    </row>
    <row r="8" s="3" customFormat="1" ht="20.25" customHeight="1" spans="1:4">
      <c r="A8" s="12" t="s">
        <v>409</v>
      </c>
      <c r="B8" s="11">
        <v>6.79</v>
      </c>
      <c r="C8" s="11">
        <v>5.16</v>
      </c>
      <c r="D8" s="11">
        <v>5.05</v>
      </c>
    </row>
    <row r="9" s="3" customFormat="1" ht="20.25" customHeight="1" spans="1:4">
      <c r="A9" s="12" t="s">
        <v>410</v>
      </c>
      <c r="B9" s="11"/>
      <c r="C9" s="11"/>
      <c r="D9" s="11"/>
    </row>
    <row r="10" s="3" customFormat="1" ht="20.25" customHeight="1" spans="1:4">
      <c r="A10" s="12" t="s">
        <v>411</v>
      </c>
      <c r="B10" s="11">
        <v>6.79</v>
      </c>
      <c r="C10" s="11">
        <v>5.16</v>
      </c>
      <c r="D10" s="11">
        <v>5.05</v>
      </c>
    </row>
  </sheetData>
  <mergeCells count="2">
    <mergeCell ref="A1:D1"/>
    <mergeCell ref="E1:G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1收入支出</vt:lpstr>
      <vt:lpstr>2收入决算表</vt:lpstr>
      <vt:lpstr>3支出决算表</vt:lpstr>
      <vt:lpstr>4财政拨款收入支出</vt:lpstr>
      <vt:lpstr>5一般公共预算财政拨款收入支出</vt:lpstr>
      <vt:lpstr>6一般公共预算财政拨款基本支出</vt:lpstr>
      <vt:lpstr>7政府性基金预算财政拨款收入支出</vt:lpstr>
      <vt:lpstr>8国有资本经营预算财政拨款支出决算表</vt:lpstr>
      <vt:lpstr>9财政专户管理资金收入支出决算表</vt:lpstr>
      <vt:lpstr>10一般公共预算财政拨款三公明细表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若言弯弯</cp:lastModifiedBy>
  <dcterms:created xsi:type="dcterms:W3CDTF">1996-12-17T01:32:00Z</dcterms:created>
  <cp:lastPrinted>2017-07-25T09:13:00Z</cp:lastPrinted>
  <dcterms:modified xsi:type="dcterms:W3CDTF">2022-11-21T05:47:22Z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51008551A51F4805B3C31BCEBE9FB1D3</vt:lpwstr>
  </property>
  <property fmtid="{D5CDD505-2E9C-101B-9397-08002B2CF9AE}" pid="3" name="KSOProductBuildVer">
    <vt:lpwstr>2052-11.1.0.12358</vt:lpwstr>
  </property>
</Properties>
</file>